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4"/>
  </bookViews>
  <sheets>
    <sheet name="表1" sheetId="1" r:id="rId1"/>
    <sheet name="表2~4" sheetId="2" r:id="rId2"/>
    <sheet name="表5" sheetId="3" r:id="rId3"/>
    <sheet name="表6~7" sheetId="4" r:id="rId4"/>
    <sheet name="表8" sheetId="5" r:id="rId5"/>
    <sheet name="表9" sheetId="6" r:id="rId6"/>
  </sheets>
  <definedNames>
    <definedName name="_xlnm.Print_Area" localSheetId="0">'表1'!$B$2:$F$51</definedName>
    <definedName name="_xlnm.Print_Area" localSheetId="1">'表2~4'!$B$2:$K$47</definedName>
    <definedName name="_xlnm.Print_Area" localSheetId="2">'表5'!$B$2:$E$51</definedName>
    <definedName name="_xlnm.Print_Area" localSheetId="3">'表6~7'!$B$2:$G$47</definedName>
    <definedName name="_xlnm.Print_Area" localSheetId="4">'表8'!$B$2:$F$51</definedName>
    <definedName name="_xlnm.Print_Area" localSheetId="5">'表9'!$B$2:$G$47</definedName>
  </definedNames>
  <calcPr fullCalcOnLoad="1"/>
</workbook>
</file>

<file path=xl/sharedStrings.xml><?xml version="1.0" encoding="utf-8"?>
<sst xmlns="http://schemas.openxmlformats.org/spreadsheetml/2006/main" count="366" uniqueCount="181">
  <si>
    <t>１　一般会計当初予算額</t>
  </si>
  <si>
    <t>（１）歳入</t>
  </si>
  <si>
    <t>費目</t>
  </si>
  <si>
    <t>平成21年度</t>
  </si>
  <si>
    <t>平成22年度</t>
  </si>
  <si>
    <t>平成23年度</t>
  </si>
  <si>
    <t>総額</t>
  </si>
  <si>
    <t>千円</t>
  </si>
  <si>
    <t>資料：財政課</t>
  </si>
  <si>
    <t>（２）歳出</t>
  </si>
  <si>
    <t>　市税</t>
  </si>
  <si>
    <t>　地方譲与税</t>
  </si>
  <si>
    <t>　利子割交付金</t>
  </si>
  <si>
    <t>　配当割交付金</t>
  </si>
  <si>
    <t>　株式等譲渡所得割交付金</t>
  </si>
  <si>
    <t>　地方消費税交付金</t>
  </si>
  <si>
    <t>　ゴルフ場利用税交付金</t>
  </si>
  <si>
    <t>　自動車取得税交付金</t>
  </si>
  <si>
    <t>　地方特例交付金</t>
  </si>
  <si>
    <t>　地方交付税</t>
  </si>
  <si>
    <t>　交通安全対策特別交付金</t>
  </si>
  <si>
    <t>　分担金及び負担金</t>
  </si>
  <si>
    <t>　使用料及び手数料</t>
  </si>
  <si>
    <t>　国庫支出金</t>
  </si>
  <si>
    <t>　県支出金</t>
  </si>
  <si>
    <t>　財産収入</t>
  </si>
  <si>
    <t>　寄附金</t>
  </si>
  <si>
    <t>　繰入金</t>
  </si>
  <si>
    <t>　繰越金</t>
  </si>
  <si>
    <t>　諸収入</t>
  </si>
  <si>
    <t>　市債</t>
  </si>
  <si>
    <t>　議会費</t>
  </si>
  <si>
    <t>　総務費</t>
  </si>
  <si>
    <t>　民生費</t>
  </si>
  <si>
    <t>　衛生費</t>
  </si>
  <si>
    <t>　労働費</t>
  </si>
  <si>
    <t>　農林水産業費</t>
  </si>
  <si>
    <t>　商工費</t>
  </si>
  <si>
    <t>　土木費</t>
  </si>
  <si>
    <t>　消防費</t>
  </si>
  <si>
    <t>　教育費</t>
  </si>
  <si>
    <t>　公債費</t>
  </si>
  <si>
    <t>　予備費</t>
  </si>
  <si>
    <t>２　特別会計当初予算額</t>
  </si>
  <si>
    <t>３　公営企業会計当初予算額</t>
  </si>
  <si>
    <t>会計名</t>
  </si>
  <si>
    <t>水道会計</t>
  </si>
  <si>
    <t>平成20年度</t>
  </si>
  <si>
    <t>病院会計</t>
  </si>
  <si>
    <t>収益的収入</t>
  </si>
  <si>
    <t>収益的支出</t>
  </si>
  <si>
    <t>資本的収入</t>
  </si>
  <si>
    <t>資本的支出</t>
  </si>
  <si>
    <t>（単位　千円）</t>
  </si>
  <si>
    <t>４　市税賦課徴収額</t>
  </si>
  <si>
    <t>収入額</t>
  </si>
  <si>
    <t>欠損額</t>
  </si>
  <si>
    <t>資料：市税総務課</t>
  </si>
  <si>
    <t>区分</t>
  </si>
  <si>
    <t>歳入</t>
  </si>
  <si>
    <t>歳出</t>
  </si>
  <si>
    <t>６　特別会計決算額</t>
  </si>
  <si>
    <t>注）千円未満切捨</t>
  </si>
  <si>
    <t>土地</t>
  </si>
  <si>
    <t>建物</t>
  </si>
  <si>
    <t>山林（立木）</t>
  </si>
  <si>
    <t>物権（地上権）</t>
  </si>
  <si>
    <t>物権（地役権）</t>
  </si>
  <si>
    <t>工作物（従物）</t>
  </si>
  <si>
    <t>有価証券</t>
  </si>
  <si>
    <t>出資による権利</t>
  </si>
  <si>
    <t>自動車</t>
  </si>
  <si>
    <t>機器</t>
  </si>
  <si>
    <t>土地開発基金</t>
  </si>
  <si>
    <t>国保高額療養費貸付基金</t>
  </si>
  <si>
    <t>財政調整基金</t>
  </si>
  <si>
    <t>ほう賞基金</t>
  </si>
  <si>
    <t>社会福祉基金</t>
  </si>
  <si>
    <t>ふるさと文化基金</t>
  </si>
  <si>
    <t>国民健康保険事業運営基金</t>
  </si>
  <si>
    <t>奨学基金</t>
  </si>
  <si>
    <t>防災対策基金</t>
  </si>
  <si>
    <t>競輪事業基金</t>
  </si>
  <si>
    <t>地下街施設整備基金</t>
  </si>
  <si>
    <t>宿泊等施設整備基金</t>
  </si>
  <si>
    <t>小田原城施設整備基金</t>
  </si>
  <si>
    <t>介護従事者処遇改善臨時特例基金</t>
  </si>
  <si>
    <t>地球温暖化対策推進基金</t>
  </si>
  <si>
    <t>注1）千円未満四捨五入のため、総額とは一致しない。</t>
  </si>
  <si>
    <t>資料：管財契約課</t>
  </si>
  <si>
    <t>（１）一般会計・特別会計</t>
  </si>
  <si>
    <t>（２）企業会計</t>
  </si>
  <si>
    <t>介護給付費等準備基金</t>
  </si>
  <si>
    <t>介護保険高額介護サービス費等貸付基金</t>
  </si>
  <si>
    <t>　公有財産</t>
  </si>
  <si>
    <t>　物品</t>
  </si>
  <si>
    <t>　基金</t>
  </si>
  <si>
    <t>　土地</t>
  </si>
  <si>
    <t>　立木</t>
  </si>
  <si>
    <t>　建物</t>
  </si>
  <si>
    <t>　構築物</t>
  </si>
  <si>
    <t>　機械器具備品</t>
  </si>
  <si>
    <t>　車両・運搬具</t>
  </si>
  <si>
    <t>　建設仮勘定</t>
  </si>
  <si>
    <t>（各年度3月31日）（単位　千円）</t>
  </si>
  <si>
    <t>８　市有財産</t>
  </si>
  <si>
    <t>　競輪会計</t>
  </si>
  <si>
    <t>　天守閣会計</t>
  </si>
  <si>
    <t>　下水道会計</t>
  </si>
  <si>
    <t>　国民健康保険会計</t>
  </si>
  <si>
    <t>　国民健康保険診療施設会計</t>
  </si>
  <si>
    <t>　公設地方卸売市場会計</t>
  </si>
  <si>
    <t>　老人保健医療会計</t>
  </si>
  <si>
    <t>　介護保険会計</t>
  </si>
  <si>
    <t>　宿泊等施設会計</t>
  </si>
  <si>
    <t>　後期高齢者医療会計</t>
  </si>
  <si>
    <t>　公共用地先行取得会計</t>
  </si>
  <si>
    <t>現年度
課税分</t>
  </si>
  <si>
    <t>滞納
繰越分</t>
  </si>
  <si>
    <t>収入歩合（％）</t>
  </si>
  <si>
    <t>調定額</t>
  </si>
  <si>
    <t>収入未済額</t>
  </si>
  <si>
    <t>注）千円未満切捨のため、総額とは一致しない。</t>
  </si>
  <si>
    <t>５　一般会計決算額</t>
  </si>
  <si>
    <t>７　公営企業会計決算額</t>
  </si>
  <si>
    <t>総額</t>
  </si>
  <si>
    <t>有形固定資産</t>
  </si>
  <si>
    <t>９　財産土地面積</t>
  </si>
  <si>
    <t>公用財産</t>
  </si>
  <si>
    <t>総面積</t>
  </si>
  <si>
    <t>庁舎</t>
  </si>
  <si>
    <t>消防施設</t>
  </si>
  <si>
    <t>衛生施設</t>
  </si>
  <si>
    <t>簡易水道施設</t>
  </si>
  <si>
    <t>農業施設</t>
  </si>
  <si>
    <t>その他</t>
  </si>
  <si>
    <t>学校</t>
  </si>
  <si>
    <t>住宅</t>
  </si>
  <si>
    <t>公園</t>
  </si>
  <si>
    <t>保育園</t>
  </si>
  <si>
    <t>競輪場</t>
  </si>
  <si>
    <t>社会教育施設</t>
  </si>
  <si>
    <t>文化施設</t>
  </si>
  <si>
    <t>体育施設</t>
  </si>
  <si>
    <t>厚生施設</t>
  </si>
  <si>
    <t>慰霊施設</t>
  </si>
  <si>
    <t>保健衛生施設</t>
  </si>
  <si>
    <t>漁港施設</t>
  </si>
  <si>
    <t>青果市場</t>
  </si>
  <si>
    <t>市立病院</t>
  </si>
  <si>
    <t>水道事業</t>
  </si>
  <si>
    <t>普通財産</t>
  </si>
  <si>
    <t>公共用財産</t>
  </si>
  <si>
    <t>企業</t>
  </si>
  <si>
    <t>行政財産</t>
  </si>
  <si>
    <t>注）山林は除く。</t>
  </si>
  <si>
    <t>資料：管財契約課、市立病院経営管理課、水道局営業課</t>
  </si>
  <si>
    <t>－</t>
  </si>
  <si>
    <t>-</t>
  </si>
  <si>
    <r>
      <t>　</t>
    </r>
    <r>
      <rPr>
        <sz val="10"/>
        <rFont val="ＭＳ Ｐ明朝"/>
        <family val="1"/>
      </rPr>
      <t>株式等譲渡所得割交付金</t>
    </r>
  </si>
  <si>
    <r>
      <t>　</t>
    </r>
    <r>
      <rPr>
        <sz val="10"/>
        <rFont val="ＭＳ Ｐ明朝"/>
        <family val="1"/>
      </rPr>
      <t>交通安全対策特別交付金</t>
    </r>
  </si>
  <si>
    <r>
      <t>　</t>
    </r>
    <r>
      <rPr>
        <sz val="9"/>
        <rFont val="ＭＳ Ｐ明朝"/>
        <family val="1"/>
      </rPr>
      <t>国民健康保険診療施設会計</t>
    </r>
  </si>
  <si>
    <t>（各年度3月31日）（単位　㎡）</t>
  </si>
  <si>
    <t>平成24年度</t>
  </si>
  <si>
    <t>％</t>
  </si>
  <si>
    <t>％</t>
  </si>
  <si>
    <t>-</t>
  </si>
  <si>
    <t>-</t>
  </si>
  <si>
    <t>資料：予算書</t>
  </si>
  <si>
    <t>資料：決算書</t>
  </si>
  <si>
    <t>平成25年度</t>
  </si>
  <si>
    <t>平成25年度
対前年度伸率</t>
  </si>
  <si>
    <t>-</t>
  </si>
  <si>
    <t>皆増</t>
  </si>
  <si>
    <t>注1）千円未満切捨のため、総額とは一致しない。</t>
  </si>
  <si>
    <t>注2）老人保健医療会計は、平成22年度までで廃止された。</t>
  </si>
  <si>
    <t>注2）介護従事者処遇改善臨時特例基金、地球温暖化対策推進基金は平成22年度までで廃止された。</t>
  </si>
  <si>
    <t xml:space="preserve">  広域消防会計</t>
  </si>
  <si>
    <t>ふるさとみどり基金</t>
  </si>
  <si>
    <t>-</t>
  </si>
  <si>
    <t>駐車場建設基金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</si>
</sst>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.00;&quot;△ &quot;#,##0.00"/>
    <numFmt numFmtId="190" formatCode="#,##0;&quot;△ &quot;#,##0"/>
    <numFmt numFmtId="191" formatCode="#,##0.0000;&quot;△ &quot;#,##0.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7.5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Alignment="1" applyProtection="1">
      <alignment horizontal="right" vertical="top" wrapText="1"/>
      <protection locked="0"/>
    </xf>
    <xf numFmtId="185" fontId="5" fillId="0" borderId="0" xfId="0" applyNumberFormat="1" applyFont="1" applyFill="1" applyBorder="1" applyAlignment="1">
      <alignment horizontal="right" vertical="center"/>
    </xf>
    <xf numFmtId="189" fontId="9" fillId="0" borderId="0" xfId="0" applyNumberFormat="1" applyFont="1" applyFill="1" applyAlignment="1" applyProtection="1">
      <alignment horizontal="right" vertical="top" wrapText="1"/>
      <protection locked="0"/>
    </xf>
    <xf numFmtId="0" fontId="2" fillId="0" borderId="13" xfId="0" applyNumberFormat="1" applyFont="1" applyFill="1" applyBorder="1" applyAlignment="1">
      <alignment vertical="center"/>
    </xf>
    <xf numFmtId="185" fontId="9" fillId="0" borderId="11" xfId="0" applyNumberFormat="1" applyFont="1" applyFill="1" applyBorder="1" applyAlignment="1" applyProtection="1">
      <alignment horizontal="right" vertical="center"/>
      <protection locked="0"/>
    </xf>
    <xf numFmtId="185" fontId="5" fillId="0" borderId="11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85" fontId="9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center"/>
    </xf>
    <xf numFmtId="185" fontId="9" fillId="0" borderId="0" xfId="0" applyNumberFormat="1" applyFont="1" applyFill="1" applyBorder="1" applyAlignment="1">
      <alignment horizontal="right" vertical="center"/>
    </xf>
    <xf numFmtId="185" fontId="9" fillId="0" borderId="14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/>
    </xf>
    <xf numFmtId="184" fontId="9" fillId="0" borderId="14" xfId="0" applyNumberFormat="1" applyFont="1" applyFill="1" applyBorder="1" applyAlignment="1" applyProtection="1">
      <alignment horizontal="right"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>
      <alignment vertical="center"/>
    </xf>
    <xf numFmtId="185" fontId="3" fillId="0" borderId="21" xfId="0" applyNumberFormat="1" applyFont="1" applyFill="1" applyBorder="1" applyAlignment="1">
      <alignment vertical="center"/>
    </xf>
    <xf numFmtId="185" fontId="5" fillId="0" borderId="0" xfId="0" applyNumberFormat="1" applyFont="1" applyFill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49" fillId="0" borderId="0" xfId="0" applyNumberFormat="1" applyFont="1" applyFill="1" applyAlignment="1">
      <alignment horizontal="left" vertical="center"/>
    </xf>
    <xf numFmtId="0" fontId="48" fillId="0" borderId="0" xfId="0" applyNumberFormat="1" applyFont="1" applyFill="1" applyAlignment="1">
      <alignment horizontal="left" vertical="center"/>
    </xf>
    <xf numFmtId="0" fontId="2" fillId="0" borderId="19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48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2" fillId="0" borderId="18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left" vertical="center"/>
    </xf>
    <xf numFmtId="185" fontId="2" fillId="0" borderId="11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50" fillId="0" borderId="0" xfId="0" applyNumberFormat="1" applyFont="1" applyFill="1" applyAlignment="1">
      <alignment horizontal="center" vertical="center"/>
    </xf>
    <xf numFmtId="0" fontId="50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9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10" fillId="0" borderId="12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9" fontId="2" fillId="0" borderId="0" xfId="48" applyNumberFormat="1" applyFont="1" applyFill="1" applyBorder="1" applyAlignment="1">
      <alignment horizontal="right" vertical="center"/>
    </xf>
    <xf numFmtId="0" fontId="48" fillId="0" borderId="0" xfId="0" applyNumberFormat="1" applyFont="1" applyFill="1" applyAlignment="1">
      <alignment horizontal="center" vertical="center"/>
    </xf>
    <xf numFmtId="185" fontId="5" fillId="0" borderId="14" xfId="0" applyNumberFormat="1" applyFont="1" applyFill="1" applyBorder="1" applyAlignment="1">
      <alignment horizontal="right" vertical="center"/>
    </xf>
    <xf numFmtId="185" fontId="5" fillId="0" borderId="23" xfId="0" applyNumberFormat="1" applyFont="1" applyFill="1" applyBorder="1" applyAlignment="1">
      <alignment vertical="center"/>
    </xf>
    <xf numFmtId="185" fontId="5" fillId="0" borderId="23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Alignment="1">
      <alignment horizontal="center" vertical="center"/>
    </xf>
    <xf numFmtId="185" fontId="5" fillId="0" borderId="1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/>
    </xf>
    <xf numFmtId="185" fontId="5" fillId="0" borderId="14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23" xfId="0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185" fontId="9" fillId="0" borderId="14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Border="1" applyAlignment="1" applyProtection="1" quotePrefix="1">
      <alignment horizontal="right" vertical="center"/>
      <protection locked="0"/>
    </xf>
    <xf numFmtId="185" fontId="5" fillId="0" borderId="14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9" fillId="0" borderId="27" xfId="0" applyNumberFormat="1" applyFont="1" applyFill="1" applyBorder="1" applyAlignment="1">
      <alignment horizontal="right" vertical="center"/>
    </xf>
    <xf numFmtId="185" fontId="9" fillId="0" borderId="21" xfId="0" applyNumberFormat="1" applyFont="1" applyFill="1" applyBorder="1" applyAlignment="1">
      <alignment horizontal="right" vertical="center"/>
    </xf>
    <xf numFmtId="185" fontId="9" fillId="0" borderId="21" xfId="0" applyNumberFormat="1" applyFont="1" applyFill="1" applyBorder="1" applyAlignment="1" quotePrefix="1">
      <alignment horizontal="right" vertical="center"/>
    </xf>
    <xf numFmtId="185" fontId="5" fillId="0" borderId="23" xfId="0" applyNumberFormat="1" applyFont="1" applyFill="1" applyBorder="1" applyAlignment="1">
      <alignment horizontal="right" vertical="center"/>
    </xf>
    <xf numFmtId="185" fontId="5" fillId="0" borderId="11" xfId="0" applyNumberFormat="1" applyFont="1" applyFill="1" applyBorder="1" applyAlignment="1">
      <alignment horizontal="right" vertical="center"/>
    </xf>
    <xf numFmtId="189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89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9" fillId="0" borderId="0" xfId="0" applyNumberFormat="1" applyFont="1" applyFill="1" applyAlignment="1" applyProtection="1">
      <alignment horizontal="right" vertical="center" wrapText="1"/>
      <protection locked="0"/>
    </xf>
    <xf numFmtId="185" fontId="11" fillId="0" borderId="14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Alignment="1">
      <alignment horizontal="right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89" fontId="8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40">
      <selection activeCell="A40" sqref="A40"/>
    </sheetView>
  </sheetViews>
  <sheetFormatPr defaultColWidth="14.875" defaultRowHeight="18.75" customHeight="1"/>
  <cols>
    <col min="1" max="1" width="14.875" style="18" customWidth="1"/>
    <col min="2" max="2" width="25.00390625" style="40" customWidth="1"/>
    <col min="3" max="6" width="16.25390625" style="18" customWidth="1"/>
    <col min="7" max="7" width="14.875" style="18" customWidth="1"/>
    <col min="8" max="12" width="14.875" style="94" customWidth="1"/>
    <col min="13" max="16384" width="14.875" style="18" customWidth="1"/>
  </cols>
  <sheetData>
    <row r="1" spans="2:7" ht="18.75" customHeight="1">
      <c r="B1" s="18"/>
      <c r="G1" s="39"/>
    </row>
    <row r="2" spans="2:12" s="73" customFormat="1" ht="18.75" customHeight="1">
      <c r="B2" s="74"/>
      <c r="F2" s="68">
        <v>195</v>
      </c>
      <c r="H2" s="75"/>
      <c r="I2" s="75"/>
      <c r="J2" s="75"/>
      <c r="K2" s="75"/>
      <c r="L2" s="75"/>
    </row>
    <row r="3" spans="2:7" ht="18.75" customHeight="1">
      <c r="B3" s="107"/>
      <c r="C3" s="107"/>
      <c r="D3" s="107"/>
      <c r="E3" s="107"/>
      <c r="F3" s="107"/>
      <c r="G3" s="40"/>
    </row>
    <row r="4" spans="2:7" ht="18.75" customHeight="1">
      <c r="B4" s="19" t="s">
        <v>0</v>
      </c>
      <c r="C4" s="15"/>
      <c r="D4" s="15"/>
      <c r="E4" s="15"/>
      <c r="F4" s="5"/>
      <c r="G4" s="15"/>
    </row>
    <row r="5" spans="2:7" ht="18.75" customHeight="1" thickBot="1">
      <c r="B5" s="1" t="s">
        <v>1</v>
      </c>
      <c r="C5" s="1"/>
      <c r="D5" s="1"/>
      <c r="E5" s="2"/>
      <c r="F5" s="1"/>
      <c r="G5" s="42"/>
    </row>
    <row r="6" spans="2:7" ht="16.5" customHeight="1" thickTop="1">
      <c r="B6" s="101" t="s">
        <v>2</v>
      </c>
      <c r="C6" s="103" t="s">
        <v>5</v>
      </c>
      <c r="D6" s="103" t="s">
        <v>163</v>
      </c>
      <c r="E6" s="103" t="s">
        <v>170</v>
      </c>
      <c r="F6" s="105" t="s">
        <v>171</v>
      </c>
      <c r="G6" s="16"/>
    </row>
    <row r="7" spans="2:7" ht="16.5" customHeight="1">
      <c r="B7" s="102"/>
      <c r="C7" s="104"/>
      <c r="D7" s="104"/>
      <c r="E7" s="104"/>
      <c r="F7" s="106"/>
      <c r="G7" s="16"/>
    </row>
    <row r="8" spans="2:8" ht="16.5" customHeight="1">
      <c r="B8" s="4"/>
      <c r="C8" s="5" t="s">
        <v>7</v>
      </c>
      <c r="D8" s="5" t="s">
        <v>7</v>
      </c>
      <c r="E8" s="5" t="s">
        <v>7</v>
      </c>
      <c r="F8" s="5" t="s">
        <v>164</v>
      </c>
      <c r="G8" s="16"/>
      <c r="H8" s="44"/>
    </row>
    <row r="9" spans="2:8" ht="16.5" customHeight="1">
      <c r="B9" s="6" t="s">
        <v>6</v>
      </c>
      <c r="C9" s="7">
        <f>SUM(C10:C30)</f>
        <v>58200000</v>
      </c>
      <c r="D9" s="7">
        <f>SUM(D10:D30)</f>
        <v>58331100</v>
      </c>
      <c r="E9" s="7">
        <f>SUM(E10:E30)</f>
        <v>58700000</v>
      </c>
      <c r="F9" s="8">
        <f>ROUND((E9-D9)/D9*100,2)</f>
        <v>0.63</v>
      </c>
      <c r="G9" s="16"/>
      <c r="H9" s="45"/>
    </row>
    <row r="10" spans="2:9" ht="16.5" customHeight="1">
      <c r="B10" s="4" t="s">
        <v>10</v>
      </c>
      <c r="C10" s="9">
        <v>31941225</v>
      </c>
      <c r="D10" s="9">
        <v>31542000</v>
      </c>
      <c r="E10" s="9">
        <v>31658000</v>
      </c>
      <c r="F10" s="10">
        <f aca="true" t="shared" si="0" ref="F10:F30">ROUND((E10-D10)/D10*100,2)</f>
        <v>0.37</v>
      </c>
      <c r="G10" s="16"/>
      <c r="I10" s="45"/>
    </row>
    <row r="11" spans="2:10" ht="16.5" customHeight="1">
      <c r="B11" s="4" t="s">
        <v>11</v>
      </c>
      <c r="C11" s="9">
        <v>410001</v>
      </c>
      <c r="D11" s="9">
        <v>400001</v>
      </c>
      <c r="E11" s="9">
        <v>380001</v>
      </c>
      <c r="F11" s="10">
        <f t="shared" si="0"/>
        <v>-5</v>
      </c>
      <c r="G11" s="16"/>
      <c r="J11" s="45"/>
    </row>
    <row r="12" spans="2:10" ht="16.5" customHeight="1">
      <c r="B12" s="4" t="s">
        <v>12</v>
      </c>
      <c r="C12" s="9">
        <v>90000</v>
      </c>
      <c r="D12" s="9">
        <v>70000</v>
      </c>
      <c r="E12" s="9">
        <v>60000</v>
      </c>
      <c r="F12" s="10">
        <f t="shared" si="0"/>
        <v>-14.29</v>
      </c>
      <c r="G12" s="16"/>
      <c r="J12" s="45"/>
    </row>
    <row r="13" spans="2:8" ht="16.5" customHeight="1">
      <c r="B13" s="4" t="s">
        <v>13</v>
      </c>
      <c r="C13" s="9">
        <v>50000</v>
      </c>
      <c r="D13" s="9">
        <v>60000</v>
      </c>
      <c r="E13" s="9">
        <v>60000</v>
      </c>
      <c r="F13" s="10">
        <f t="shared" si="0"/>
        <v>0</v>
      </c>
      <c r="G13" s="16"/>
      <c r="H13" s="45"/>
    </row>
    <row r="14" spans="2:7" ht="16.5" customHeight="1">
      <c r="B14" s="4" t="s">
        <v>14</v>
      </c>
      <c r="C14" s="9">
        <v>30000</v>
      </c>
      <c r="D14" s="9">
        <v>30000</v>
      </c>
      <c r="E14" s="9">
        <v>30000</v>
      </c>
      <c r="F14" s="10">
        <f t="shared" si="0"/>
        <v>0</v>
      </c>
      <c r="G14" s="16"/>
    </row>
    <row r="15" spans="2:8" ht="16.5" customHeight="1">
      <c r="B15" s="4" t="s">
        <v>15</v>
      </c>
      <c r="C15" s="9">
        <v>1900000</v>
      </c>
      <c r="D15" s="9">
        <v>1900000</v>
      </c>
      <c r="E15" s="9">
        <v>1900000</v>
      </c>
      <c r="F15" s="10">
        <f t="shared" si="0"/>
        <v>0</v>
      </c>
      <c r="G15" s="16"/>
      <c r="H15" s="45"/>
    </row>
    <row r="16" spans="2:7" ht="16.5" customHeight="1">
      <c r="B16" s="4" t="s">
        <v>16</v>
      </c>
      <c r="C16" s="9">
        <v>20000</v>
      </c>
      <c r="D16" s="9">
        <v>15000</v>
      </c>
      <c r="E16" s="9">
        <v>15000</v>
      </c>
      <c r="F16" s="10">
        <f t="shared" si="0"/>
        <v>0</v>
      </c>
      <c r="G16" s="16"/>
    </row>
    <row r="17" spans="2:8" ht="16.5" customHeight="1">
      <c r="B17" s="4" t="s">
        <v>17</v>
      </c>
      <c r="C17" s="9">
        <v>230000</v>
      </c>
      <c r="D17" s="9">
        <v>210000</v>
      </c>
      <c r="E17" s="9">
        <v>230000</v>
      </c>
      <c r="F17" s="10">
        <f t="shared" si="0"/>
        <v>9.52</v>
      </c>
      <c r="G17" s="16"/>
      <c r="H17" s="45"/>
    </row>
    <row r="18" spans="2:7" ht="16.5" customHeight="1">
      <c r="B18" s="4" t="s">
        <v>18</v>
      </c>
      <c r="C18" s="9">
        <v>330000</v>
      </c>
      <c r="D18" s="9">
        <v>140000</v>
      </c>
      <c r="E18" s="9">
        <v>140000</v>
      </c>
      <c r="F18" s="10">
        <f t="shared" si="0"/>
        <v>0</v>
      </c>
      <c r="G18" s="16"/>
    </row>
    <row r="19" spans="2:8" ht="16.5" customHeight="1">
      <c r="B19" s="4" t="s">
        <v>19</v>
      </c>
      <c r="C19" s="9">
        <v>850000</v>
      </c>
      <c r="D19" s="9">
        <v>1150000</v>
      </c>
      <c r="E19" s="9">
        <v>1150000</v>
      </c>
      <c r="F19" s="10">
        <f>ROUND((E19-D19)/D19*100,2)</f>
        <v>0</v>
      </c>
      <c r="G19" s="16"/>
      <c r="H19" s="45"/>
    </row>
    <row r="20" spans="2:7" ht="16.5" customHeight="1">
      <c r="B20" s="4" t="s">
        <v>20</v>
      </c>
      <c r="C20" s="9">
        <v>35275</v>
      </c>
      <c r="D20" s="9">
        <v>33964</v>
      </c>
      <c r="E20" s="9">
        <v>33782</v>
      </c>
      <c r="F20" s="10">
        <f t="shared" si="0"/>
        <v>-0.54</v>
      </c>
      <c r="G20" s="16"/>
    </row>
    <row r="21" spans="2:8" ht="16.5" customHeight="1">
      <c r="B21" s="4" t="s">
        <v>21</v>
      </c>
      <c r="C21" s="9">
        <v>854562</v>
      </c>
      <c r="D21" s="9">
        <v>847160</v>
      </c>
      <c r="E21" s="9">
        <v>842686</v>
      </c>
      <c r="F21" s="10">
        <f t="shared" si="0"/>
        <v>-0.53</v>
      </c>
      <c r="G21" s="15"/>
      <c r="H21" s="45"/>
    </row>
    <row r="22" spans="2:7" ht="16.5" customHeight="1">
      <c r="B22" s="4" t="s">
        <v>22</v>
      </c>
      <c r="C22" s="9">
        <v>1744151</v>
      </c>
      <c r="D22" s="9">
        <v>1625552</v>
      </c>
      <c r="E22" s="9">
        <v>1617638</v>
      </c>
      <c r="F22" s="10">
        <f t="shared" si="0"/>
        <v>-0.49</v>
      </c>
      <c r="G22" s="16"/>
    </row>
    <row r="23" spans="2:8" ht="16.5" customHeight="1">
      <c r="B23" s="4" t="s">
        <v>23</v>
      </c>
      <c r="C23" s="9">
        <v>10300312</v>
      </c>
      <c r="D23" s="9">
        <v>9032564</v>
      </c>
      <c r="E23" s="9">
        <v>9278081</v>
      </c>
      <c r="F23" s="10">
        <f t="shared" si="0"/>
        <v>2.72</v>
      </c>
      <c r="G23" s="16"/>
      <c r="H23" s="49"/>
    </row>
    <row r="24" spans="2:7" ht="16.5" customHeight="1">
      <c r="B24" s="4" t="s">
        <v>24</v>
      </c>
      <c r="C24" s="9">
        <v>3508605</v>
      </c>
      <c r="D24" s="9">
        <v>3820933</v>
      </c>
      <c r="E24" s="9">
        <v>3741980</v>
      </c>
      <c r="F24" s="10">
        <f t="shared" si="0"/>
        <v>-2.07</v>
      </c>
      <c r="G24" s="16"/>
    </row>
    <row r="25" spans="2:8" ht="16.5" customHeight="1">
      <c r="B25" s="4" t="s">
        <v>25</v>
      </c>
      <c r="C25" s="9">
        <v>131954</v>
      </c>
      <c r="D25" s="9">
        <v>141775</v>
      </c>
      <c r="E25" s="9">
        <v>164922</v>
      </c>
      <c r="F25" s="10">
        <f t="shared" si="0"/>
        <v>16.33</v>
      </c>
      <c r="G25" s="16"/>
      <c r="H25" s="45"/>
    </row>
    <row r="26" spans="2:7" ht="16.5" customHeight="1">
      <c r="B26" s="4" t="s">
        <v>26</v>
      </c>
      <c r="C26" s="9">
        <v>1004</v>
      </c>
      <c r="D26" s="9">
        <v>1004</v>
      </c>
      <c r="E26" s="9">
        <v>1004</v>
      </c>
      <c r="F26" s="10">
        <f t="shared" si="0"/>
        <v>0</v>
      </c>
      <c r="G26" s="16"/>
    </row>
    <row r="27" spans="2:8" ht="16.5" customHeight="1">
      <c r="B27" s="4" t="s">
        <v>27</v>
      </c>
      <c r="C27" s="9">
        <v>371540</v>
      </c>
      <c r="D27" s="9">
        <v>613000</v>
      </c>
      <c r="E27" s="9">
        <v>387130</v>
      </c>
      <c r="F27" s="10">
        <f t="shared" si="0"/>
        <v>-36.85</v>
      </c>
      <c r="G27" s="15"/>
      <c r="H27" s="45"/>
    </row>
    <row r="28" spans="2:7" ht="16.5" customHeight="1">
      <c r="B28" s="4" t="s">
        <v>28</v>
      </c>
      <c r="C28" s="9">
        <v>800000</v>
      </c>
      <c r="D28" s="9">
        <v>1100000</v>
      </c>
      <c r="E28" s="9">
        <v>1100000</v>
      </c>
      <c r="F28" s="10">
        <f t="shared" si="0"/>
        <v>0</v>
      </c>
      <c r="G28" s="16"/>
    </row>
    <row r="29" spans="2:8" ht="16.5" customHeight="1">
      <c r="B29" s="4" t="s">
        <v>29</v>
      </c>
      <c r="C29" s="9">
        <v>1545871</v>
      </c>
      <c r="D29" s="9">
        <v>1617347</v>
      </c>
      <c r="E29" s="9">
        <v>1586076</v>
      </c>
      <c r="F29" s="10">
        <f t="shared" si="0"/>
        <v>-1.93</v>
      </c>
      <c r="G29" s="16"/>
      <c r="H29" s="45"/>
    </row>
    <row r="30" spans="2:7" ht="16.5" customHeight="1">
      <c r="B30" s="11" t="s">
        <v>30</v>
      </c>
      <c r="C30" s="13">
        <v>3055500</v>
      </c>
      <c r="D30" s="13">
        <v>3980800</v>
      </c>
      <c r="E30" s="13">
        <v>4323700</v>
      </c>
      <c r="F30" s="14">
        <f t="shared" si="0"/>
        <v>8.61</v>
      </c>
      <c r="G30" s="16"/>
    </row>
    <row r="31" spans="2:7" ht="16.5" customHeight="1">
      <c r="B31" s="16"/>
      <c r="C31" s="67"/>
      <c r="D31" s="15"/>
      <c r="E31" s="67"/>
      <c r="F31" s="5" t="s">
        <v>168</v>
      </c>
      <c r="G31" s="15"/>
    </row>
    <row r="32" spans="2:7" ht="16.5" customHeight="1">
      <c r="B32" s="100"/>
      <c r="C32" s="100"/>
      <c r="D32" s="100"/>
      <c r="E32" s="100"/>
      <c r="F32" s="100"/>
      <c r="G32" s="15"/>
    </row>
    <row r="33" spans="2:6" ht="16.5" customHeight="1" thickBot="1">
      <c r="B33" s="16" t="s">
        <v>9</v>
      </c>
      <c r="C33" s="15"/>
      <c r="D33" s="15"/>
      <c r="E33" s="15"/>
      <c r="F33" s="2"/>
    </row>
    <row r="34" spans="2:6" ht="16.5" customHeight="1" thickTop="1">
      <c r="B34" s="101" t="s">
        <v>2</v>
      </c>
      <c r="C34" s="103" t="s">
        <v>5</v>
      </c>
      <c r="D34" s="103" t="s">
        <v>163</v>
      </c>
      <c r="E34" s="103" t="s">
        <v>170</v>
      </c>
      <c r="F34" s="105" t="s">
        <v>171</v>
      </c>
    </row>
    <row r="35" spans="2:6" ht="16.5" customHeight="1">
      <c r="B35" s="102"/>
      <c r="C35" s="104"/>
      <c r="D35" s="104"/>
      <c r="E35" s="104"/>
      <c r="F35" s="106"/>
    </row>
    <row r="36" spans="2:6" ht="16.5" customHeight="1">
      <c r="B36" s="4"/>
      <c r="C36" s="5" t="s">
        <v>7</v>
      </c>
      <c r="D36" s="5" t="s">
        <v>7</v>
      </c>
      <c r="E36" s="5" t="s">
        <v>7</v>
      </c>
      <c r="F36" s="5" t="s">
        <v>165</v>
      </c>
    </row>
    <row r="37" spans="2:6" ht="16.5" customHeight="1">
      <c r="B37" s="6" t="s">
        <v>6</v>
      </c>
      <c r="C37" s="7">
        <f>SUM(C38:C49)</f>
        <v>58200000</v>
      </c>
      <c r="D37" s="7">
        <f>SUM(D38:D49)</f>
        <v>58331100</v>
      </c>
      <c r="E37" s="7">
        <f>SUM(E38:E49)</f>
        <v>58700000</v>
      </c>
      <c r="F37" s="8">
        <f>ROUND((E37-D37)/D37*100,2)</f>
        <v>0.63</v>
      </c>
    </row>
    <row r="38" spans="2:6" ht="16.5" customHeight="1">
      <c r="B38" s="4" t="s">
        <v>31</v>
      </c>
      <c r="C38" s="9">
        <v>519936</v>
      </c>
      <c r="D38" s="9">
        <v>480353</v>
      </c>
      <c r="E38" s="9">
        <v>466840</v>
      </c>
      <c r="F38" s="10">
        <f aca="true" t="shared" si="1" ref="F38:F49">ROUND((E38-D38)/D38*100,2)</f>
        <v>-2.81</v>
      </c>
    </row>
    <row r="39" spans="2:6" ht="16.5" customHeight="1">
      <c r="B39" s="4" t="s">
        <v>32</v>
      </c>
      <c r="C39" s="9">
        <v>6772002</v>
      </c>
      <c r="D39" s="9">
        <v>6845333</v>
      </c>
      <c r="E39" s="9">
        <v>6789564</v>
      </c>
      <c r="F39" s="10">
        <f t="shared" si="1"/>
        <v>-0.81</v>
      </c>
    </row>
    <row r="40" spans="2:6" ht="16.5" customHeight="1">
      <c r="B40" s="4" t="s">
        <v>33</v>
      </c>
      <c r="C40" s="9">
        <v>22529549</v>
      </c>
      <c r="D40" s="9">
        <v>22676718</v>
      </c>
      <c r="E40" s="9">
        <v>23802644</v>
      </c>
      <c r="F40" s="10">
        <f t="shared" si="1"/>
        <v>4.97</v>
      </c>
    </row>
    <row r="41" spans="2:7" ht="16.5" customHeight="1">
      <c r="B41" s="4" t="s">
        <v>34</v>
      </c>
      <c r="C41" s="9">
        <v>6302607</v>
      </c>
      <c r="D41" s="9">
        <v>6214027</v>
      </c>
      <c r="E41" s="9">
        <v>6287652</v>
      </c>
      <c r="F41" s="10">
        <f t="shared" si="1"/>
        <v>1.18</v>
      </c>
      <c r="G41" s="45"/>
    </row>
    <row r="42" spans="2:7" ht="16.5" customHeight="1">
      <c r="B42" s="4" t="s">
        <v>35</v>
      </c>
      <c r="C42" s="9">
        <v>172235</v>
      </c>
      <c r="D42" s="9">
        <v>167444</v>
      </c>
      <c r="E42" s="9">
        <v>129703</v>
      </c>
      <c r="F42" s="10">
        <f t="shared" si="1"/>
        <v>-22.54</v>
      </c>
      <c r="G42" s="54"/>
    </row>
    <row r="43" spans="2:6" ht="16.5" customHeight="1">
      <c r="B43" s="4" t="s">
        <v>36</v>
      </c>
      <c r="C43" s="9">
        <v>864825</v>
      </c>
      <c r="D43" s="9">
        <v>669997</v>
      </c>
      <c r="E43" s="9">
        <v>666786</v>
      </c>
      <c r="F43" s="10">
        <f t="shared" si="1"/>
        <v>-0.48</v>
      </c>
    </row>
    <row r="44" spans="2:6" ht="16.5" customHeight="1">
      <c r="B44" s="4" t="s">
        <v>37</v>
      </c>
      <c r="C44" s="9">
        <v>1203080</v>
      </c>
      <c r="D44" s="9">
        <v>1049660</v>
      </c>
      <c r="E44" s="9">
        <v>989408</v>
      </c>
      <c r="F44" s="10">
        <f t="shared" si="1"/>
        <v>-5.74</v>
      </c>
    </row>
    <row r="45" spans="2:6" ht="16.5" customHeight="1">
      <c r="B45" s="4" t="s">
        <v>38</v>
      </c>
      <c r="C45" s="9">
        <v>6125545</v>
      </c>
      <c r="D45" s="9">
        <v>6231187</v>
      </c>
      <c r="E45" s="9">
        <v>5792479</v>
      </c>
      <c r="F45" s="10">
        <f t="shared" si="1"/>
        <v>-7.04</v>
      </c>
    </row>
    <row r="46" spans="2:6" ht="16.5" customHeight="1">
      <c r="B46" s="4" t="s">
        <v>39</v>
      </c>
      <c r="C46" s="17">
        <v>2083229</v>
      </c>
      <c r="D46" s="17">
        <v>2000564</v>
      </c>
      <c r="E46" s="17">
        <v>2330990</v>
      </c>
      <c r="F46" s="10">
        <f t="shared" si="1"/>
        <v>16.52</v>
      </c>
    </row>
    <row r="47" spans="2:6" ht="16.5" customHeight="1">
      <c r="B47" s="4" t="s">
        <v>40</v>
      </c>
      <c r="C47" s="17">
        <v>4955333</v>
      </c>
      <c r="D47" s="17">
        <v>5692455</v>
      </c>
      <c r="E47" s="17">
        <v>5484594</v>
      </c>
      <c r="F47" s="10">
        <f t="shared" si="1"/>
        <v>-3.65</v>
      </c>
    </row>
    <row r="48" spans="2:6" ht="16.5" customHeight="1">
      <c r="B48" s="4" t="s">
        <v>41</v>
      </c>
      <c r="C48" s="17">
        <v>6640559</v>
      </c>
      <c r="D48" s="17">
        <v>6249358</v>
      </c>
      <c r="E48" s="17">
        <v>5929340</v>
      </c>
      <c r="F48" s="10">
        <f t="shared" si="1"/>
        <v>-5.12</v>
      </c>
    </row>
    <row r="49" spans="2:6" ht="16.5" customHeight="1">
      <c r="B49" s="11" t="s">
        <v>42</v>
      </c>
      <c r="C49" s="13">
        <v>31100</v>
      </c>
      <c r="D49" s="13">
        <v>54004</v>
      </c>
      <c r="E49" s="13">
        <v>30000</v>
      </c>
      <c r="F49" s="14">
        <f t="shared" si="1"/>
        <v>-44.45</v>
      </c>
    </row>
    <row r="50" ht="18.75" customHeight="1">
      <c r="F50" s="5" t="s">
        <v>168</v>
      </c>
    </row>
    <row r="52" ht="18.75" customHeight="1">
      <c r="A52" s="39"/>
    </row>
  </sheetData>
  <sheetProtection/>
  <mergeCells count="12">
    <mergeCell ref="B3:F3"/>
    <mergeCell ref="F6:F7"/>
    <mergeCell ref="C6:C7"/>
    <mergeCell ref="D6:D7"/>
    <mergeCell ref="E6:E7"/>
    <mergeCell ref="B6:B7"/>
    <mergeCell ref="B32:F32"/>
    <mergeCell ref="B34:B35"/>
    <mergeCell ref="C34:C35"/>
    <mergeCell ref="D34:D35"/>
    <mergeCell ref="E34:E35"/>
    <mergeCell ref="F34:F3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SheetLayoutView="100" zoomScalePageLayoutView="0" workbookViewId="0" topLeftCell="A4">
      <selection activeCell="B20" sqref="B20"/>
    </sheetView>
  </sheetViews>
  <sheetFormatPr defaultColWidth="9.00390625" defaultRowHeight="18.75" customHeight="1"/>
  <cols>
    <col min="1" max="1" width="9.00390625" style="18" customWidth="1"/>
    <col min="2" max="3" width="11.00390625" style="40" customWidth="1"/>
    <col min="4" max="10" width="8.50390625" style="18" customWidth="1"/>
    <col min="11" max="11" width="8.50390625" style="15" customWidth="1"/>
    <col min="12" max="12" width="9.00390625" style="15" customWidth="1"/>
    <col min="13" max="13" width="9.00390625" style="45" customWidth="1"/>
    <col min="14" max="14" width="9.00390625" style="66" customWidth="1"/>
    <col min="15" max="17" width="9.00390625" style="94" customWidth="1"/>
    <col min="18" max="16384" width="9.00390625" style="18" customWidth="1"/>
  </cols>
  <sheetData>
    <row r="1" spans="2:12" ht="18.75" customHeight="1">
      <c r="B1" s="18"/>
      <c r="C1" s="18"/>
      <c r="L1" s="50"/>
    </row>
    <row r="2" spans="2:17" s="73" customFormat="1" ht="18.75" customHeight="1">
      <c r="B2" s="76">
        <v>196</v>
      </c>
      <c r="C2" s="74"/>
      <c r="K2" s="79"/>
      <c r="L2" s="84"/>
      <c r="M2" s="44"/>
      <c r="N2" s="78"/>
      <c r="O2" s="75"/>
      <c r="P2" s="75"/>
      <c r="Q2" s="75"/>
    </row>
    <row r="3" spans="2:12" ht="18.7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6"/>
    </row>
    <row r="4" spans="2:11" ht="18.75" customHeight="1" thickBot="1">
      <c r="B4" s="19" t="s">
        <v>43</v>
      </c>
      <c r="C4" s="19"/>
      <c r="D4" s="2"/>
      <c r="E4" s="2"/>
      <c r="F4" s="2"/>
      <c r="G4" s="2"/>
      <c r="H4" s="2"/>
      <c r="I4" s="2"/>
      <c r="J4" s="2"/>
      <c r="K4" s="41"/>
    </row>
    <row r="5" spans="2:12" ht="18.75" customHeight="1" thickTop="1">
      <c r="B5" s="127" t="s">
        <v>45</v>
      </c>
      <c r="C5" s="101"/>
      <c r="D5" s="139" t="s">
        <v>5</v>
      </c>
      <c r="E5" s="101"/>
      <c r="F5" s="139" t="s">
        <v>163</v>
      </c>
      <c r="G5" s="101"/>
      <c r="H5" s="139" t="s">
        <v>170</v>
      </c>
      <c r="I5" s="101"/>
      <c r="J5" s="105" t="s">
        <v>171</v>
      </c>
      <c r="K5" s="141"/>
      <c r="L5" s="42"/>
    </row>
    <row r="6" spans="2:12" ht="18.75" customHeight="1">
      <c r="B6" s="128"/>
      <c r="C6" s="102"/>
      <c r="D6" s="140"/>
      <c r="E6" s="102"/>
      <c r="F6" s="140"/>
      <c r="G6" s="102"/>
      <c r="H6" s="140"/>
      <c r="I6" s="102"/>
      <c r="J6" s="106"/>
      <c r="K6" s="142"/>
      <c r="L6" s="16"/>
    </row>
    <row r="7" spans="2:12" ht="18.75" customHeight="1">
      <c r="B7" s="16"/>
      <c r="C7" s="4"/>
      <c r="E7" s="5" t="s">
        <v>7</v>
      </c>
      <c r="G7" s="5" t="s">
        <v>7</v>
      </c>
      <c r="I7" s="5" t="s">
        <v>7</v>
      </c>
      <c r="J7" s="5"/>
      <c r="K7" s="5" t="s">
        <v>164</v>
      </c>
      <c r="L7" s="16"/>
    </row>
    <row r="8" spans="2:12" ht="18.75" customHeight="1">
      <c r="B8" s="86" t="s">
        <v>6</v>
      </c>
      <c r="C8" s="87"/>
      <c r="D8" s="125">
        <f>SUM(D9:E19)</f>
        <v>61165000</v>
      </c>
      <c r="E8" s="126"/>
      <c r="F8" s="126">
        <f>SUM(F9:G19)</f>
        <v>60770000</v>
      </c>
      <c r="G8" s="126"/>
      <c r="H8" s="126">
        <f>SUM(H9:I19)</f>
        <v>63100000</v>
      </c>
      <c r="I8" s="126"/>
      <c r="J8" s="138">
        <f>ROUND((H8-F8)/F8*100,2)</f>
        <v>3.83</v>
      </c>
      <c r="K8" s="138"/>
      <c r="L8" s="16"/>
    </row>
    <row r="9" spans="2:13" ht="18.75" customHeight="1">
      <c r="B9" s="21" t="s">
        <v>106</v>
      </c>
      <c r="C9" s="22"/>
      <c r="D9" s="115">
        <v>14920000</v>
      </c>
      <c r="E9" s="116"/>
      <c r="F9" s="116">
        <v>13951000</v>
      </c>
      <c r="G9" s="116"/>
      <c r="H9" s="116">
        <v>12940000</v>
      </c>
      <c r="I9" s="116"/>
      <c r="J9" s="124">
        <f>ROUND((H9-F9)/F9*100,2)</f>
        <v>-7.25</v>
      </c>
      <c r="K9" s="124"/>
      <c r="L9" s="16"/>
      <c r="M9" s="44"/>
    </row>
    <row r="10" spans="2:12" ht="18.75" customHeight="1">
      <c r="B10" s="21" t="s">
        <v>107</v>
      </c>
      <c r="C10" s="22"/>
      <c r="D10" s="108">
        <v>180000</v>
      </c>
      <c r="E10" s="109"/>
      <c r="F10" s="116">
        <v>170000</v>
      </c>
      <c r="G10" s="116"/>
      <c r="H10" s="116">
        <v>166000</v>
      </c>
      <c r="I10" s="116"/>
      <c r="J10" s="124">
        <f aca="true" t="shared" si="0" ref="J10:J17">ROUND((H10-F10)/F10*100,2)</f>
        <v>-2.35</v>
      </c>
      <c r="K10" s="124"/>
      <c r="L10" s="16"/>
    </row>
    <row r="11" spans="2:12" ht="18.75" customHeight="1">
      <c r="B11" s="21" t="s">
        <v>108</v>
      </c>
      <c r="C11" s="22"/>
      <c r="D11" s="115">
        <v>10750000</v>
      </c>
      <c r="E11" s="116"/>
      <c r="F11" s="116">
        <v>9650000</v>
      </c>
      <c r="G11" s="116"/>
      <c r="H11" s="116">
        <v>7890000</v>
      </c>
      <c r="I11" s="116"/>
      <c r="J11" s="124">
        <f t="shared" si="0"/>
        <v>-18.24</v>
      </c>
      <c r="K11" s="124"/>
      <c r="L11" s="16"/>
    </row>
    <row r="12" spans="2:15" ht="18.75" customHeight="1">
      <c r="B12" s="21" t="s">
        <v>109</v>
      </c>
      <c r="C12" s="22"/>
      <c r="D12" s="115">
        <v>20920000</v>
      </c>
      <c r="E12" s="116"/>
      <c r="F12" s="116">
        <v>21227000</v>
      </c>
      <c r="G12" s="116"/>
      <c r="H12" s="116">
        <v>21936000</v>
      </c>
      <c r="I12" s="116"/>
      <c r="J12" s="124">
        <f t="shared" si="0"/>
        <v>3.34</v>
      </c>
      <c r="K12" s="124"/>
      <c r="L12" s="16"/>
      <c r="O12" s="45"/>
    </row>
    <row r="13" spans="2:15" ht="18.75" customHeight="1">
      <c r="B13" s="21" t="s">
        <v>161</v>
      </c>
      <c r="C13" s="22"/>
      <c r="D13" s="115">
        <v>33000</v>
      </c>
      <c r="E13" s="116"/>
      <c r="F13" s="116">
        <v>33000</v>
      </c>
      <c r="G13" s="116"/>
      <c r="H13" s="116">
        <v>34000</v>
      </c>
      <c r="I13" s="116"/>
      <c r="J13" s="124">
        <f>ROUND((H13-F13)/F13*100,2)</f>
        <v>3.03</v>
      </c>
      <c r="K13" s="124"/>
      <c r="L13" s="16"/>
      <c r="O13" s="45"/>
    </row>
    <row r="14" spans="2:12" ht="18.75" customHeight="1">
      <c r="B14" s="21" t="s">
        <v>111</v>
      </c>
      <c r="C14" s="22"/>
      <c r="D14" s="115">
        <v>157000</v>
      </c>
      <c r="E14" s="116"/>
      <c r="F14" s="116">
        <v>123000</v>
      </c>
      <c r="G14" s="116"/>
      <c r="H14" s="116">
        <v>148000</v>
      </c>
      <c r="I14" s="116"/>
      <c r="J14" s="124">
        <f t="shared" si="0"/>
        <v>20.33</v>
      </c>
      <c r="K14" s="124"/>
      <c r="L14" s="16"/>
    </row>
    <row r="15" spans="2:12" ht="18.75" customHeight="1">
      <c r="B15" s="21" t="s">
        <v>113</v>
      </c>
      <c r="C15" s="22"/>
      <c r="D15" s="115">
        <v>10020000</v>
      </c>
      <c r="E15" s="116"/>
      <c r="F15" s="116">
        <v>11250000</v>
      </c>
      <c r="G15" s="116"/>
      <c r="H15" s="116">
        <v>12060000</v>
      </c>
      <c r="I15" s="116"/>
      <c r="J15" s="124">
        <f t="shared" si="0"/>
        <v>7.2</v>
      </c>
      <c r="K15" s="124"/>
      <c r="L15" s="16"/>
    </row>
    <row r="16" spans="2:12" ht="18.75" customHeight="1">
      <c r="B16" s="21" t="s">
        <v>114</v>
      </c>
      <c r="C16" s="22"/>
      <c r="D16" s="115">
        <v>506000</v>
      </c>
      <c r="E16" s="116"/>
      <c r="F16" s="116">
        <v>501000</v>
      </c>
      <c r="G16" s="116"/>
      <c r="H16" s="116">
        <v>327000</v>
      </c>
      <c r="I16" s="116"/>
      <c r="J16" s="124">
        <f>ROUND((H16-F16)/F16*100,2)</f>
        <v>-34.73</v>
      </c>
      <c r="K16" s="124"/>
      <c r="L16" s="16"/>
    </row>
    <row r="17" spans="2:12" ht="18.75" customHeight="1">
      <c r="B17" s="21" t="s">
        <v>115</v>
      </c>
      <c r="C17" s="22"/>
      <c r="D17" s="115">
        <v>3273000</v>
      </c>
      <c r="E17" s="116"/>
      <c r="F17" s="116">
        <v>3580000</v>
      </c>
      <c r="G17" s="116"/>
      <c r="H17" s="116">
        <v>3713000</v>
      </c>
      <c r="I17" s="116"/>
      <c r="J17" s="124">
        <f t="shared" si="0"/>
        <v>3.72</v>
      </c>
      <c r="K17" s="124"/>
      <c r="L17" s="16"/>
    </row>
    <row r="18" spans="2:17" ht="18.75" customHeight="1">
      <c r="B18" s="144" t="s">
        <v>116</v>
      </c>
      <c r="C18" s="145"/>
      <c r="D18" s="115">
        <v>406000</v>
      </c>
      <c r="E18" s="116"/>
      <c r="F18" s="116">
        <v>285000</v>
      </c>
      <c r="G18" s="116"/>
      <c r="H18" s="116">
        <v>18000</v>
      </c>
      <c r="I18" s="116"/>
      <c r="J18" s="123">
        <f>ROUND((H18-F18)/F18*100,2)</f>
        <v>-93.68</v>
      </c>
      <c r="K18" s="123"/>
      <c r="L18" s="16"/>
      <c r="O18" s="98"/>
      <c r="P18" s="98"/>
      <c r="Q18" s="98"/>
    </row>
    <row r="19" spans="2:12" ht="18.75" customHeight="1">
      <c r="B19" s="88" t="s">
        <v>177</v>
      </c>
      <c r="C19" s="58"/>
      <c r="D19" s="120" t="s">
        <v>166</v>
      </c>
      <c r="E19" s="121"/>
      <c r="F19" s="121" t="s">
        <v>172</v>
      </c>
      <c r="G19" s="121"/>
      <c r="H19" s="121">
        <v>3868000</v>
      </c>
      <c r="I19" s="121"/>
      <c r="J19" s="122" t="s">
        <v>173</v>
      </c>
      <c r="K19" s="122"/>
      <c r="L19" s="16"/>
    </row>
    <row r="20" spans="2:12" ht="18.75" customHeight="1">
      <c r="B20" s="16"/>
      <c r="C20" s="16"/>
      <c r="D20" s="16"/>
      <c r="E20" s="16"/>
      <c r="F20" s="16"/>
      <c r="G20" s="16"/>
      <c r="H20" s="15"/>
      <c r="I20" s="15"/>
      <c r="J20" s="15"/>
      <c r="K20" s="5" t="s">
        <v>168</v>
      </c>
      <c r="L20" s="16"/>
    </row>
    <row r="21" spans="2:12" ht="18.75" customHeight="1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6"/>
    </row>
    <row r="22" spans="2:11" ht="18.75" customHeight="1" thickBot="1">
      <c r="B22" s="64" t="s">
        <v>44</v>
      </c>
      <c r="C22" s="64"/>
      <c r="D22" s="1"/>
      <c r="E22" s="1"/>
      <c r="F22" s="1"/>
      <c r="G22" s="1"/>
      <c r="H22" s="2"/>
      <c r="I22" s="2"/>
      <c r="J22" s="2"/>
      <c r="K22" s="41" t="s">
        <v>53</v>
      </c>
    </row>
    <row r="23" spans="2:12" ht="18.75" customHeight="1" thickTop="1">
      <c r="B23" s="135" t="s">
        <v>45</v>
      </c>
      <c r="C23" s="136"/>
      <c r="D23" s="143" t="s">
        <v>49</v>
      </c>
      <c r="E23" s="136"/>
      <c r="F23" s="143" t="s">
        <v>50</v>
      </c>
      <c r="G23" s="136"/>
      <c r="H23" s="143" t="s">
        <v>51</v>
      </c>
      <c r="I23" s="136"/>
      <c r="J23" s="143" t="s">
        <v>52</v>
      </c>
      <c r="K23" s="135"/>
      <c r="L23" s="16"/>
    </row>
    <row r="24" spans="2:12" ht="18.75" customHeight="1">
      <c r="B24" s="133" t="s">
        <v>46</v>
      </c>
      <c r="C24" s="25" t="s">
        <v>3</v>
      </c>
      <c r="D24" s="117">
        <v>2928686</v>
      </c>
      <c r="E24" s="118"/>
      <c r="F24" s="118">
        <v>2998440</v>
      </c>
      <c r="G24" s="118"/>
      <c r="H24" s="118">
        <v>752683</v>
      </c>
      <c r="I24" s="118"/>
      <c r="J24" s="118">
        <v>2277888</v>
      </c>
      <c r="K24" s="118"/>
      <c r="L24" s="16"/>
    </row>
    <row r="25" spans="2:12" ht="18.75" customHeight="1">
      <c r="B25" s="134"/>
      <c r="C25" s="25" t="s">
        <v>4</v>
      </c>
      <c r="D25" s="112">
        <v>2922971</v>
      </c>
      <c r="E25" s="113"/>
      <c r="F25" s="113">
        <v>2971607</v>
      </c>
      <c r="G25" s="113"/>
      <c r="H25" s="113">
        <v>685578</v>
      </c>
      <c r="I25" s="113"/>
      <c r="J25" s="113">
        <v>1899366</v>
      </c>
      <c r="K25" s="113"/>
      <c r="L25" s="16"/>
    </row>
    <row r="26" spans="2:12" ht="18.75" customHeight="1">
      <c r="B26" s="134"/>
      <c r="C26" s="25" t="s">
        <v>5</v>
      </c>
      <c r="D26" s="115">
        <v>2931910</v>
      </c>
      <c r="E26" s="116"/>
      <c r="F26" s="116">
        <v>2919569</v>
      </c>
      <c r="G26" s="116"/>
      <c r="H26" s="116">
        <v>739205</v>
      </c>
      <c r="I26" s="116"/>
      <c r="J26" s="116">
        <v>2063956</v>
      </c>
      <c r="K26" s="116"/>
      <c r="L26" s="16"/>
    </row>
    <row r="27" spans="2:12" ht="18.75" customHeight="1">
      <c r="B27" s="134"/>
      <c r="C27" s="25" t="s">
        <v>163</v>
      </c>
      <c r="D27" s="108">
        <v>2859254</v>
      </c>
      <c r="E27" s="109"/>
      <c r="F27" s="109">
        <v>2810661</v>
      </c>
      <c r="G27" s="109"/>
      <c r="H27" s="109">
        <v>581073</v>
      </c>
      <c r="I27" s="109"/>
      <c r="J27" s="109">
        <v>1654495</v>
      </c>
      <c r="K27" s="109"/>
      <c r="L27" s="16"/>
    </row>
    <row r="28" spans="2:11" ht="18.75" customHeight="1">
      <c r="B28" s="102"/>
      <c r="C28" s="25" t="s">
        <v>170</v>
      </c>
      <c r="D28" s="110">
        <v>2874654</v>
      </c>
      <c r="E28" s="111"/>
      <c r="F28" s="111">
        <v>2851272</v>
      </c>
      <c r="G28" s="111"/>
      <c r="H28" s="111">
        <v>564471</v>
      </c>
      <c r="I28" s="111"/>
      <c r="J28" s="111">
        <v>2029186</v>
      </c>
      <c r="K28" s="111"/>
    </row>
    <row r="29" spans="2:12" ht="18.75" customHeight="1">
      <c r="B29" s="133" t="s">
        <v>48</v>
      </c>
      <c r="C29" s="25" t="s">
        <v>3</v>
      </c>
      <c r="D29" s="117">
        <v>9825442</v>
      </c>
      <c r="E29" s="118"/>
      <c r="F29" s="118">
        <v>10242495</v>
      </c>
      <c r="G29" s="118"/>
      <c r="H29" s="119">
        <v>146700</v>
      </c>
      <c r="I29" s="119"/>
      <c r="J29" s="118">
        <v>804587</v>
      </c>
      <c r="K29" s="118"/>
      <c r="L29" s="16"/>
    </row>
    <row r="30" spans="2:12" ht="18.75" customHeight="1">
      <c r="B30" s="134"/>
      <c r="C30" s="25" t="s">
        <v>4</v>
      </c>
      <c r="D30" s="112">
        <v>10199404</v>
      </c>
      <c r="E30" s="113"/>
      <c r="F30" s="113">
        <v>10555279</v>
      </c>
      <c r="G30" s="113"/>
      <c r="H30" s="114">
        <v>100360</v>
      </c>
      <c r="I30" s="114"/>
      <c r="J30" s="113">
        <v>730234</v>
      </c>
      <c r="K30" s="113"/>
      <c r="L30" s="16"/>
    </row>
    <row r="31" spans="2:12" ht="18.75" customHeight="1">
      <c r="B31" s="134"/>
      <c r="C31" s="25" t="s">
        <v>5</v>
      </c>
      <c r="D31" s="115">
        <v>11527483</v>
      </c>
      <c r="E31" s="116"/>
      <c r="F31" s="116">
        <v>11503631</v>
      </c>
      <c r="G31" s="116"/>
      <c r="H31" s="116">
        <v>201260</v>
      </c>
      <c r="I31" s="116"/>
      <c r="J31" s="116">
        <v>865114</v>
      </c>
      <c r="K31" s="116"/>
      <c r="L31" s="16"/>
    </row>
    <row r="32" spans="2:11" ht="18.75" customHeight="1">
      <c r="B32" s="134"/>
      <c r="C32" s="25" t="s">
        <v>163</v>
      </c>
      <c r="D32" s="108">
        <v>11581072</v>
      </c>
      <c r="E32" s="109"/>
      <c r="F32" s="109">
        <v>11542109</v>
      </c>
      <c r="G32" s="109"/>
      <c r="H32" s="109">
        <v>224245</v>
      </c>
      <c r="I32" s="109"/>
      <c r="J32" s="109">
        <v>784573</v>
      </c>
      <c r="K32" s="109"/>
    </row>
    <row r="33" spans="2:11" ht="18.75" customHeight="1">
      <c r="B33" s="102"/>
      <c r="C33" s="25" t="s">
        <v>170</v>
      </c>
      <c r="D33" s="110">
        <v>11796026</v>
      </c>
      <c r="E33" s="111"/>
      <c r="F33" s="111">
        <v>11763210</v>
      </c>
      <c r="G33" s="111"/>
      <c r="H33" s="111">
        <v>506405</v>
      </c>
      <c r="I33" s="111"/>
      <c r="J33" s="111">
        <v>1032406</v>
      </c>
      <c r="K33" s="111"/>
    </row>
    <row r="34" spans="2:11" ht="18.75" customHeight="1">
      <c r="B34" s="16"/>
      <c r="C34" s="16"/>
      <c r="D34" s="16"/>
      <c r="E34" s="16"/>
      <c r="F34" s="16"/>
      <c r="G34" s="16"/>
      <c r="H34" s="15"/>
      <c r="I34" s="15"/>
      <c r="J34" s="15"/>
      <c r="K34" s="5" t="s">
        <v>168</v>
      </c>
    </row>
    <row r="35" spans="2:11" ht="18.75" customHeight="1">
      <c r="B35" s="137"/>
      <c r="C35" s="137"/>
      <c r="D35" s="137"/>
      <c r="E35" s="137"/>
      <c r="F35" s="137"/>
      <c r="G35" s="137"/>
      <c r="H35" s="137"/>
      <c r="I35" s="137"/>
      <c r="J35" s="137"/>
      <c r="K35" s="137"/>
    </row>
    <row r="36" spans="2:11" ht="18.75" customHeight="1" thickBot="1">
      <c r="B36" s="64" t="s">
        <v>54</v>
      </c>
      <c r="C36" s="64"/>
      <c r="D36" s="1"/>
      <c r="E36" s="1"/>
      <c r="F36" s="1"/>
      <c r="G36" s="1"/>
      <c r="H36" s="1"/>
      <c r="I36" s="1"/>
      <c r="J36" s="1"/>
      <c r="K36" s="41" t="s">
        <v>53</v>
      </c>
    </row>
    <row r="37" spans="2:11" ht="18.75" customHeight="1" thickTop="1">
      <c r="B37" s="101" t="s">
        <v>58</v>
      </c>
      <c r="C37" s="143" t="s">
        <v>4</v>
      </c>
      <c r="D37" s="135"/>
      <c r="E37" s="136"/>
      <c r="F37" s="143" t="s">
        <v>5</v>
      </c>
      <c r="G37" s="135"/>
      <c r="H37" s="136"/>
      <c r="I37" s="143" t="s">
        <v>163</v>
      </c>
      <c r="J37" s="135"/>
      <c r="K37" s="135"/>
    </row>
    <row r="38" spans="2:11" ht="18.75" customHeight="1">
      <c r="B38" s="134"/>
      <c r="C38" s="129" t="s">
        <v>6</v>
      </c>
      <c r="D38" s="130" t="s">
        <v>117</v>
      </c>
      <c r="E38" s="130" t="s">
        <v>118</v>
      </c>
      <c r="F38" s="129" t="s">
        <v>6</v>
      </c>
      <c r="G38" s="130" t="s">
        <v>117</v>
      </c>
      <c r="H38" s="130" t="s">
        <v>118</v>
      </c>
      <c r="I38" s="129" t="s">
        <v>6</v>
      </c>
      <c r="J38" s="130" t="s">
        <v>117</v>
      </c>
      <c r="K38" s="132" t="s">
        <v>118</v>
      </c>
    </row>
    <row r="39" spans="2:11" ht="18.75" customHeight="1">
      <c r="B39" s="102"/>
      <c r="C39" s="104"/>
      <c r="D39" s="131"/>
      <c r="E39" s="131"/>
      <c r="F39" s="104"/>
      <c r="G39" s="131"/>
      <c r="H39" s="131"/>
      <c r="I39" s="104"/>
      <c r="J39" s="131"/>
      <c r="K39" s="106"/>
    </row>
    <row r="40" spans="2:11" ht="18.75" customHeight="1">
      <c r="B40" s="69" t="s">
        <v>120</v>
      </c>
      <c r="C40" s="71">
        <v>34772966.126</v>
      </c>
      <c r="D40" s="71">
        <v>32268949.029</v>
      </c>
      <c r="E40" s="71">
        <v>2504017.097</v>
      </c>
      <c r="F40" s="71">
        <f>G40+H40</f>
        <v>34765681</v>
      </c>
      <c r="G40" s="71">
        <v>32223820</v>
      </c>
      <c r="H40" s="71">
        <v>2541861</v>
      </c>
      <c r="I40" s="71">
        <f>SUM(J40:K40)</f>
        <v>34391431</v>
      </c>
      <c r="J40" s="71">
        <f>SUM(J41+J43+J44)</f>
        <v>31976994</v>
      </c>
      <c r="K40" s="71">
        <f>SUM(K41+K43+K44)</f>
        <v>2414437</v>
      </c>
    </row>
    <row r="41" spans="2:11" ht="18.75" customHeight="1">
      <c r="B41" s="69" t="s">
        <v>55</v>
      </c>
      <c r="C41" s="71">
        <v>32099222.174</v>
      </c>
      <c r="D41" s="71">
        <v>31566097.759</v>
      </c>
      <c r="E41" s="71">
        <v>533124.415</v>
      </c>
      <c r="F41" s="71">
        <f>G41+H41</f>
        <v>32192837</v>
      </c>
      <c r="G41" s="71">
        <v>31609422</v>
      </c>
      <c r="H41" s="71">
        <v>583415</v>
      </c>
      <c r="I41" s="71">
        <f>SUM(J41:K41)</f>
        <v>31941396</v>
      </c>
      <c r="J41" s="71">
        <v>31463640</v>
      </c>
      <c r="K41" s="71">
        <v>477756</v>
      </c>
    </row>
    <row r="42" spans="2:12" ht="18.75" customHeight="1">
      <c r="B42" s="69" t="s">
        <v>119</v>
      </c>
      <c r="C42" s="89">
        <v>92.31085452327628</v>
      </c>
      <c r="D42" s="89">
        <v>97.82189599863216</v>
      </c>
      <c r="E42" s="89">
        <v>21.29076577147668</v>
      </c>
      <c r="F42" s="89">
        <v>92.6</v>
      </c>
      <c r="G42" s="89">
        <v>98.09</v>
      </c>
      <c r="H42" s="89">
        <v>22.95</v>
      </c>
      <c r="I42" s="89">
        <v>92.88</v>
      </c>
      <c r="J42" s="89">
        <v>98.39</v>
      </c>
      <c r="K42" s="89">
        <v>19.79</v>
      </c>
      <c r="L42" s="85"/>
    </row>
    <row r="43" spans="2:12" ht="18.75" customHeight="1">
      <c r="B43" s="69" t="s">
        <v>56</v>
      </c>
      <c r="C43" s="71">
        <v>127866.956</v>
      </c>
      <c r="D43" s="71">
        <v>117.676</v>
      </c>
      <c r="E43" s="71">
        <v>127749.28</v>
      </c>
      <c r="F43" s="71">
        <v>154617</v>
      </c>
      <c r="G43" s="71">
        <v>1414</v>
      </c>
      <c r="H43" s="71">
        <v>153203</v>
      </c>
      <c r="I43" s="71">
        <f>SUM(J43:K43)</f>
        <v>180338</v>
      </c>
      <c r="J43" s="71">
        <v>606</v>
      </c>
      <c r="K43" s="71">
        <v>179732</v>
      </c>
      <c r="L43" s="54"/>
    </row>
    <row r="44" spans="2:11" ht="18.75" customHeight="1">
      <c r="B44" s="70" t="s">
        <v>121</v>
      </c>
      <c r="C44" s="72">
        <v>2545876.996000003</v>
      </c>
      <c r="D44" s="72">
        <v>702733.5939999996</v>
      </c>
      <c r="E44" s="72">
        <v>1843143.402</v>
      </c>
      <c r="F44" s="72">
        <f>G44+H44</f>
        <v>2418227</v>
      </c>
      <c r="G44" s="72">
        <f>G40-G41-G43</f>
        <v>612984</v>
      </c>
      <c r="H44" s="72">
        <f>H40-H41-H43</f>
        <v>1805243</v>
      </c>
      <c r="I44" s="72">
        <f>SUM(J44:K44)</f>
        <v>2269697</v>
      </c>
      <c r="J44" s="72">
        <v>512748</v>
      </c>
      <c r="K44" s="72">
        <v>1756949</v>
      </c>
    </row>
    <row r="45" spans="2:11" ht="18.75" customHeight="1">
      <c r="B45" s="16" t="s">
        <v>62</v>
      </c>
      <c r="C45" s="21"/>
      <c r="D45" s="15"/>
      <c r="E45" s="15"/>
      <c r="F45" s="15"/>
      <c r="G45" s="15"/>
      <c r="H45" s="15"/>
      <c r="I45" s="15"/>
      <c r="J45" s="15"/>
      <c r="K45" s="5" t="s">
        <v>57</v>
      </c>
    </row>
    <row r="46" spans="2:11" ht="18.75" customHeight="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3" ht="18.75" customHeight="1">
      <c r="B47" s="100"/>
      <c r="C47" s="100"/>
    </row>
    <row r="48" ht="18.75" customHeight="1">
      <c r="A48" s="39"/>
    </row>
    <row r="49" spans="4:11" ht="18.75" customHeight="1">
      <c r="D49" s="40"/>
      <c r="E49" s="40"/>
      <c r="F49" s="40"/>
      <c r="G49" s="40"/>
      <c r="H49" s="40"/>
      <c r="I49" s="40"/>
      <c r="J49" s="40"/>
      <c r="K49" s="40"/>
    </row>
  </sheetData>
  <sheetProtection/>
  <mergeCells count="119">
    <mergeCell ref="B18:C18"/>
    <mergeCell ref="B46:K46"/>
    <mergeCell ref="B21:K21"/>
    <mergeCell ref="B47:C47"/>
    <mergeCell ref="H23:I23"/>
    <mergeCell ref="J23:K23"/>
    <mergeCell ref="I37:K37"/>
    <mergeCell ref="F37:H37"/>
    <mergeCell ref="C37:E37"/>
    <mergeCell ref="B37:B39"/>
    <mergeCell ref="D5:E6"/>
    <mergeCell ref="F5:G6"/>
    <mergeCell ref="H5:I6"/>
    <mergeCell ref="J5:K6"/>
    <mergeCell ref="D23:E23"/>
    <mergeCell ref="F23:G23"/>
    <mergeCell ref="F11:G11"/>
    <mergeCell ref="H11:I11"/>
    <mergeCell ref="J11:K11"/>
    <mergeCell ref="D12:E12"/>
    <mergeCell ref="B3:K3"/>
    <mergeCell ref="B24:B28"/>
    <mergeCell ref="B29:B33"/>
    <mergeCell ref="B23:C23"/>
    <mergeCell ref="B35:K35"/>
    <mergeCell ref="J8:K8"/>
    <mergeCell ref="J9:K9"/>
    <mergeCell ref="D10:E10"/>
    <mergeCell ref="F10:G10"/>
    <mergeCell ref="J10:K10"/>
    <mergeCell ref="B5:C6"/>
    <mergeCell ref="I38:I39"/>
    <mergeCell ref="J38:J39"/>
    <mergeCell ref="K38:K39"/>
    <mergeCell ref="C38:C39"/>
    <mergeCell ref="D38:D39"/>
    <mergeCell ref="E38:E39"/>
    <mergeCell ref="F38:F39"/>
    <mergeCell ref="G38:G39"/>
    <mergeCell ref="H38:H39"/>
    <mergeCell ref="D8:E8"/>
    <mergeCell ref="F8:G8"/>
    <mergeCell ref="H8:I8"/>
    <mergeCell ref="D9:E9"/>
    <mergeCell ref="F9:G9"/>
    <mergeCell ref="H9:I9"/>
    <mergeCell ref="H10:I10"/>
    <mergeCell ref="D11:E11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D19:E19"/>
    <mergeCell ref="F19:G19"/>
    <mergeCell ref="H19:I19"/>
    <mergeCell ref="J19:K19"/>
    <mergeCell ref="D18:E18"/>
    <mergeCell ref="F18:G18"/>
    <mergeCell ref="H18:I18"/>
    <mergeCell ref="J18:K18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28">
      <selection activeCell="B51" sqref="B51"/>
    </sheetView>
  </sheetViews>
  <sheetFormatPr defaultColWidth="14.875" defaultRowHeight="18.75" customHeight="1"/>
  <cols>
    <col min="1" max="1" width="14.875" style="18" customWidth="1"/>
    <col min="2" max="2" width="22.50390625" style="40" customWidth="1"/>
    <col min="3" max="4" width="22.50390625" style="18" customWidth="1"/>
    <col min="5" max="5" width="22.50390625" style="15" customWidth="1"/>
    <col min="6" max="6" width="14.875" style="18" customWidth="1"/>
    <col min="7" max="7" width="14.875" style="94" customWidth="1"/>
    <col min="8" max="8" width="14.875" style="65" customWidth="1"/>
    <col min="9" max="11" width="14.875" style="94" customWidth="1"/>
    <col min="12" max="16384" width="14.875" style="18" customWidth="1"/>
  </cols>
  <sheetData>
    <row r="1" spans="2:6" ht="18.75" customHeight="1">
      <c r="B1" s="18"/>
      <c r="F1" s="39"/>
    </row>
    <row r="2" spans="2:11" s="73" customFormat="1" ht="18.75" customHeight="1">
      <c r="B2" s="74"/>
      <c r="E2" s="79">
        <v>197</v>
      </c>
      <c r="G2" s="75"/>
      <c r="H2" s="77"/>
      <c r="I2" s="75"/>
      <c r="J2" s="75"/>
      <c r="K2" s="75"/>
    </row>
    <row r="3" spans="2:6" ht="18.75" customHeight="1">
      <c r="B3" s="107"/>
      <c r="C3" s="107"/>
      <c r="D3" s="107"/>
      <c r="E3" s="107"/>
      <c r="F3" s="40"/>
    </row>
    <row r="4" spans="2:6" ht="18.75" customHeight="1">
      <c r="B4" s="19" t="s">
        <v>123</v>
      </c>
      <c r="C4" s="15"/>
      <c r="D4" s="15"/>
      <c r="F4" s="15"/>
    </row>
    <row r="5" spans="2:6" ht="18.75" customHeight="1" thickBot="1">
      <c r="B5" s="1" t="s">
        <v>1</v>
      </c>
      <c r="C5" s="1"/>
      <c r="D5" s="1"/>
      <c r="E5" s="2"/>
      <c r="F5" s="42"/>
    </row>
    <row r="6" spans="2:6" ht="16.5" customHeight="1" thickTop="1">
      <c r="B6" s="101" t="s">
        <v>2</v>
      </c>
      <c r="C6" s="103" t="s">
        <v>4</v>
      </c>
      <c r="D6" s="139" t="s">
        <v>5</v>
      </c>
      <c r="E6" s="139" t="s">
        <v>163</v>
      </c>
      <c r="F6" s="16"/>
    </row>
    <row r="7" spans="2:6" ht="16.5" customHeight="1">
      <c r="B7" s="102"/>
      <c r="C7" s="104"/>
      <c r="D7" s="140"/>
      <c r="E7" s="140"/>
      <c r="F7" s="16"/>
    </row>
    <row r="8" spans="2:7" ht="16.5" customHeight="1">
      <c r="B8" s="4"/>
      <c r="C8" s="5" t="s">
        <v>7</v>
      </c>
      <c r="D8" s="5" t="s">
        <v>7</v>
      </c>
      <c r="E8" s="5" t="s">
        <v>7</v>
      </c>
      <c r="F8" s="16"/>
      <c r="G8" s="44"/>
    </row>
    <row r="9" spans="2:7" ht="16.5" customHeight="1">
      <c r="B9" s="6" t="s">
        <v>6</v>
      </c>
      <c r="C9" s="7">
        <v>60735517</v>
      </c>
      <c r="D9" s="7">
        <v>61835436</v>
      </c>
      <c r="E9" s="7">
        <v>62527716</v>
      </c>
      <c r="F9" s="16"/>
      <c r="G9" s="45"/>
    </row>
    <row r="10" spans="2:8" ht="16.5" customHeight="1">
      <c r="B10" s="4" t="s">
        <v>10</v>
      </c>
      <c r="C10" s="9">
        <v>32099222</v>
      </c>
      <c r="D10" s="9">
        <v>32192836</v>
      </c>
      <c r="E10" s="9">
        <v>31941396</v>
      </c>
      <c r="F10" s="16"/>
      <c r="H10" s="66"/>
    </row>
    <row r="11" spans="2:9" ht="16.5" customHeight="1">
      <c r="B11" s="4" t="s">
        <v>11</v>
      </c>
      <c r="C11" s="9">
        <v>421679</v>
      </c>
      <c r="D11" s="9">
        <v>411730</v>
      </c>
      <c r="E11" s="9">
        <v>381692</v>
      </c>
      <c r="F11" s="16"/>
      <c r="I11" s="45"/>
    </row>
    <row r="12" spans="2:9" ht="16.5" customHeight="1">
      <c r="B12" s="4" t="s">
        <v>12</v>
      </c>
      <c r="C12" s="9">
        <v>85442</v>
      </c>
      <c r="D12" s="9">
        <v>67313</v>
      </c>
      <c r="E12" s="9">
        <v>60469</v>
      </c>
      <c r="F12" s="16"/>
      <c r="I12" s="45"/>
    </row>
    <row r="13" spans="2:7" ht="16.5" customHeight="1">
      <c r="B13" s="4" t="s">
        <v>13</v>
      </c>
      <c r="C13" s="9">
        <v>55667</v>
      </c>
      <c r="D13" s="9">
        <v>62267</v>
      </c>
      <c r="E13" s="9">
        <v>68298</v>
      </c>
      <c r="F13" s="16"/>
      <c r="G13" s="45"/>
    </row>
    <row r="14" spans="2:6" ht="16.5" customHeight="1">
      <c r="B14" s="4" t="s">
        <v>159</v>
      </c>
      <c r="C14" s="9">
        <v>18825</v>
      </c>
      <c r="D14" s="9">
        <v>15321</v>
      </c>
      <c r="E14" s="9">
        <v>18933</v>
      </c>
      <c r="F14" s="16"/>
    </row>
    <row r="15" spans="2:7" ht="16.5" customHeight="1">
      <c r="B15" s="4" t="s">
        <v>15</v>
      </c>
      <c r="C15" s="9">
        <v>1988250</v>
      </c>
      <c r="D15" s="9">
        <v>1944801</v>
      </c>
      <c r="E15" s="9">
        <v>1926400</v>
      </c>
      <c r="F15" s="16"/>
      <c r="G15" s="45"/>
    </row>
    <row r="16" spans="2:6" ht="16.5" customHeight="1">
      <c r="B16" s="4" t="s">
        <v>16</v>
      </c>
      <c r="C16" s="9">
        <v>15154</v>
      </c>
      <c r="D16" s="9">
        <v>15777</v>
      </c>
      <c r="E16" s="9">
        <v>15470</v>
      </c>
      <c r="F16" s="16"/>
    </row>
    <row r="17" spans="2:7" ht="16.5" customHeight="1">
      <c r="B17" s="4" t="s">
        <v>17</v>
      </c>
      <c r="C17" s="9">
        <v>201115</v>
      </c>
      <c r="D17" s="9">
        <v>170511</v>
      </c>
      <c r="E17" s="9">
        <v>216400</v>
      </c>
      <c r="F17" s="16"/>
      <c r="G17" s="45"/>
    </row>
    <row r="18" spans="2:6" ht="16.5" customHeight="1">
      <c r="B18" s="4" t="s">
        <v>18</v>
      </c>
      <c r="C18" s="9">
        <v>374222</v>
      </c>
      <c r="D18" s="9">
        <v>442508</v>
      </c>
      <c r="E18" s="9">
        <v>140599</v>
      </c>
      <c r="F18" s="16"/>
    </row>
    <row r="19" spans="2:7" ht="16.5" customHeight="1">
      <c r="B19" s="4" t="s">
        <v>19</v>
      </c>
      <c r="C19" s="9">
        <v>1148939</v>
      </c>
      <c r="D19" s="9">
        <v>1378607</v>
      </c>
      <c r="E19" s="9">
        <v>1656101</v>
      </c>
      <c r="F19" s="16"/>
      <c r="G19" s="45"/>
    </row>
    <row r="20" spans="2:6" ht="16.5" customHeight="1">
      <c r="B20" s="4" t="s">
        <v>160</v>
      </c>
      <c r="C20" s="9">
        <v>35157</v>
      </c>
      <c r="D20" s="9">
        <v>33748</v>
      </c>
      <c r="E20" s="9">
        <v>32694</v>
      </c>
      <c r="F20" s="16"/>
    </row>
    <row r="21" spans="2:7" ht="16.5" customHeight="1">
      <c r="B21" s="4" t="s">
        <v>21</v>
      </c>
      <c r="C21" s="9">
        <v>797794</v>
      </c>
      <c r="D21" s="9">
        <v>813185</v>
      </c>
      <c r="E21" s="9">
        <v>884304</v>
      </c>
      <c r="F21" s="15"/>
      <c r="G21" s="45"/>
    </row>
    <row r="22" spans="2:6" ht="16.5" customHeight="1">
      <c r="B22" s="4" t="s">
        <v>22</v>
      </c>
      <c r="C22" s="9">
        <v>1688203</v>
      </c>
      <c r="D22" s="9">
        <v>1657087</v>
      </c>
      <c r="E22" s="9">
        <v>1578918</v>
      </c>
      <c r="F22" s="16"/>
    </row>
    <row r="23" spans="2:7" ht="16.5" customHeight="1">
      <c r="B23" s="4" t="s">
        <v>23</v>
      </c>
      <c r="C23" s="9">
        <v>9425714</v>
      </c>
      <c r="D23" s="9">
        <v>9748058</v>
      </c>
      <c r="E23" s="9">
        <v>9801871</v>
      </c>
      <c r="F23" s="16"/>
      <c r="G23" s="49"/>
    </row>
    <row r="24" spans="2:6" ht="16.5" customHeight="1">
      <c r="B24" s="4" t="s">
        <v>24</v>
      </c>
      <c r="C24" s="9">
        <v>3903357</v>
      </c>
      <c r="D24" s="9">
        <v>4125141</v>
      </c>
      <c r="E24" s="9">
        <v>3951076</v>
      </c>
      <c r="F24" s="16"/>
    </row>
    <row r="25" spans="2:7" ht="16.5" customHeight="1">
      <c r="B25" s="4" t="s">
        <v>25</v>
      </c>
      <c r="C25" s="9">
        <v>280830</v>
      </c>
      <c r="D25" s="9">
        <v>144017</v>
      </c>
      <c r="E25" s="9">
        <v>131527</v>
      </c>
      <c r="F25" s="16"/>
      <c r="G25" s="45"/>
    </row>
    <row r="26" spans="2:6" ht="16.5" customHeight="1">
      <c r="B26" s="4" t="s">
        <v>26</v>
      </c>
      <c r="C26" s="9">
        <v>51884</v>
      </c>
      <c r="D26" s="9">
        <v>80600</v>
      </c>
      <c r="E26" s="9">
        <v>8028</v>
      </c>
      <c r="F26" s="16"/>
    </row>
    <row r="27" spans="2:7" ht="16.5" customHeight="1">
      <c r="B27" s="4" t="s">
        <v>27</v>
      </c>
      <c r="C27" s="9">
        <v>213617</v>
      </c>
      <c r="D27" s="9">
        <v>268930</v>
      </c>
      <c r="E27" s="9">
        <v>210990</v>
      </c>
      <c r="F27" s="15"/>
      <c r="G27" s="45"/>
    </row>
    <row r="28" spans="2:6" ht="16.5" customHeight="1">
      <c r="B28" s="4" t="s">
        <v>28</v>
      </c>
      <c r="C28" s="9">
        <v>2487610</v>
      </c>
      <c r="D28" s="9">
        <v>2926123</v>
      </c>
      <c r="E28" s="9">
        <v>3076188</v>
      </c>
      <c r="F28" s="16"/>
    </row>
    <row r="29" spans="2:7" ht="16.5" customHeight="1">
      <c r="B29" s="4" t="s">
        <v>29</v>
      </c>
      <c r="C29" s="9">
        <v>1840101</v>
      </c>
      <c r="D29" s="9">
        <v>1719870</v>
      </c>
      <c r="E29" s="9">
        <v>1821206</v>
      </c>
      <c r="F29" s="16"/>
      <c r="G29" s="45"/>
    </row>
    <row r="30" spans="2:6" ht="16.5" customHeight="1">
      <c r="B30" s="11" t="s">
        <v>30</v>
      </c>
      <c r="C30" s="13">
        <v>3602730</v>
      </c>
      <c r="D30" s="13">
        <v>3617000</v>
      </c>
      <c r="E30" s="13">
        <v>4605152</v>
      </c>
      <c r="F30" s="16"/>
    </row>
    <row r="31" spans="2:8" ht="16.5" customHeight="1">
      <c r="B31" s="16" t="s">
        <v>122</v>
      </c>
      <c r="C31" s="15"/>
      <c r="D31" s="5"/>
      <c r="E31" s="5" t="s">
        <v>169</v>
      </c>
      <c r="F31" s="15"/>
      <c r="H31" s="66"/>
    </row>
    <row r="32" spans="2:6" ht="16.5" customHeight="1">
      <c r="B32" s="16"/>
      <c r="C32" s="16"/>
      <c r="D32" s="16"/>
      <c r="E32" s="16"/>
      <c r="F32" s="15"/>
    </row>
    <row r="33" spans="2:4" ht="16.5" customHeight="1" thickBot="1">
      <c r="B33" s="16" t="s">
        <v>9</v>
      </c>
      <c r="C33" s="15"/>
      <c r="D33" s="15"/>
    </row>
    <row r="34" spans="2:5" ht="16.5" customHeight="1" thickTop="1">
      <c r="B34" s="101" t="s">
        <v>2</v>
      </c>
      <c r="C34" s="103" t="s">
        <v>4</v>
      </c>
      <c r="D34" s="139" t="s">
        <v>5</v>
      </c>
      <c r="E34" s="139" t="s">
        <v>163</v>
      </c>
    </row>
    <row r="35" spans="2:5" ht="16.5" customHeight="1">
      <c r="B35" s="102"/>
      <c r="C35" s="104"/>
      <c r="D35" s="140"/>
      <c r="E35" s="140"/>
    </row>
    <row r="36" spans="2:5" ht="16.5" customHeight="1">
      <c r="B36" s="4"/>
      <c r="C36" s="5" t="s">
        <v>7</v>
      </c>
      <c r="D36" s="5" t="s">
        <v>7</v>
      </c>
      <c r="E36" s="5" t="s">
        <v>7</v>
      </c>
    </row>
    <row r="37" spans="2:5" ht="16.5" customHeight="1">
      <c r="B37" s="6" t="s">
        <v>6</v>
      </c>
      <c r="C37" s="7">
        <v>57809394</v>
      </c>
      <c r="D37" s="7">
        <v>58759247</v>
      </c>
      <c r="E37" s="7">
        <v>58966726</v>
      </c>
    </row>
    <row r="38" spans="2:5" ht="16.5" customHeight="1">
      <c r="B38" s="4" t="s">
        <v>31</v>
      </c>
      <c r="C38" s="9">
        <v>396660</v>
      </c>
      <c r="D38" s="9">
        <v>509326</v>
      </c>
      <c r="E38" s="9">
        <v>461039</v>
      </c>
    </row>
    <row r="39" spans="2:5" ht="16.5" customHeight="1">
      <c r="B39" s="4" t="s">
        <v>32</v>
      </c>
      <c r="C39" s="9">
        <v>8005139</v>
      </c>
      <c r="D39" s="9">
        <v>7271808</v>
      </c>
      <c r="E39" s="9">
        <v>7292795</v>
      </c>
    </row>
    <row r="40" spans="2:5" ht="16.5" customHeight="1">
      <c r="B40" s="4" t="s">
        <v>33</v>
      </c>
      <c r="C40" s="9">
        <v>21103375</v>
      </c>
      <c r="D40" s="9">
        <v>22440098</v>
      </c>
      <c r="E40" s="9">
        <v>22848236</v>
      </c>
    </row>
    <row r="41" spans="2:6" ht="16.5" customHeight="1">
      <c r="B41" s="4" t="s">
        <v>34</v>
      </c>
      <c r="C41" s="9">
        <v>5706930</v>
      </c>
      <c r="D41" s="9">
        <v>6070249</v>
      </c>
      <c r="E41" s="9">
        <v>6008968</v>
      </c>
      <c r="F41" s="45"/>
    </row>
    <row r="42" spans="2:6" ht="16.5" customHeight="1">
      <c r="B42" s="4" t="s">
        <v>35</v>
      </c>
      <c r="C42" s="9">
        <v>185317</v>
      </c>
      <c r="D42" s="9">
        <v>173169</v>
      </c>
      <c r="E42" s="9">
        <v>126721</v>
      </c>
      <c r="F42" s="54"/>
    </row>
    <row r="43" spans="2:5" ht="16.5" customHeight="1">
      <c r="B43" s="4" t="s">
        <v>36</v>
      </c>
      <c r="C43" s="9">
        <v>782219</v>
      </c>
      <c r="D43" s="9">
        <v>840937</v>
      </c>
      <c r="E43" s="9">
        <v>722820</v>
      </c>
    </row>
    <row r="44" spans="2:5" ht="16.5" customHeight="1">
      <c r="B44" s="4" t="s">
        <v>37</v>
      </c>
      <c r="C44" s="9">
        <v>1352707</v>
      </c>
      <c r="D44" s="9">
        <v>1197380</v>
      </c>
      <c r="E44" s="9">
        <v>1025409</v>
      </c>
    </row>
    <row r="45" spans="2:5" ht="16.5" customHeight="1">
      <c r="B45" s="4" t="s">
        <v>38</v>
      </c>
      <c r="C45" s="9">
        <v>6059817</v>
      </c>
      <c r="D45" s="9">
        <v>6494860</v>
      </c>
      <c r="E45" s="9">
        <v>5968854</v>
      </c>
    </row>
    <row r="46" spans="2:5" ht="16.5" customHeight="1">
      <c r="B46" s="4" t="s">
        <v>39</v>
      </c>
      <c r="C46" s="9">
        <v>2198821</v>
      </c>
      <c r="D46" s="9">
        <v>2025786</v>
      </c>
      <c r="E46" s="9">
        <v>2322350</v>
      </c>
    </row>
    <row r="47" spans="2:5" ht="16.5" customHeight="1">
      <c r="B47" s="4" t="s">
        <v>40</v>
      </c>
      <c r="C47" s="9">
        <v>5337671</v>
      </c>
      <c r="D47" s="9">
        <v>5205280</v>
      </c>
      <c r="E47" s="9">
        <v>6053421</v>
      </c>
    </row>
    <row r="48" spans="2:5" ht="16.5" customHeight="1">
      <c r="B48" s="4" t="s">
        <v>41</v>
      </c>
      <c r="C48" s="9">
        <v>6680733</v>
      </c>
      <c r="D48" s="9">
        <v>6530348</v>
      </c>
      <c r="E48" s="9">
        <v>6136108</v>
      </c>
    </row>
    <row r="49" spans="2:5" ht="16.5" customHeight="1">
      <c r="B49" s="11" t="s">
        <v>42</v>
      </c>
      <c r="C49" s="12" t="s">
        <v>157</v>
      </c>
      <c r="D49" s="12" t="s">
        <v>166</v>
      </c>
      <c r="E49" s="12" t="s">
        <v>167</v>
      </c>
    </row>
    <row r="50" spans="2:5" ht="16.5" customHeight="1">
      <c r="B50" s="16" t="s">
        <v>122</v>
      </c>
      <c r="E50" s="5" t="s">
        <v>169</v>
      </c>
    </row>
    <row r="52" ht="18.75" customHeight="1">
      <c r="A52" s="39"/>
    </row>
  </sheetData>
  <sheetProtection/>
  <mergeCells count="9">
    <mergeCell ref="B34:B35"/>
    <mergeCell ref="C34:C35"/>
    <mergeCell ref="D34:D35"/>
    <mergeCell ref="E34:E35"/>
    <mergeCell ref="B3:E3"/>
    <mergeCell ref="B6:B7"/>
    <mergeCell ref="C6:C7"/>
    <mergeCell ref="D6:D7"/>
    <mergeCell ref="E6:E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zoomScalePageLayoutView="0" workbookViewId="0" topLeftCell="A34">
      <selection activeCell="B32" sqref="B32"/>
    </sheetView>
  </sheetViews>
  <sheetFormatPr defaultColWidth="15.00390625" defaultRowHeight="18.75" customHeight="1"/>
  <cols>
    <col min="1" max="1" width="15.00390625" style="18" customWidth="1"/>
    <col min="2" max="4" width="15.00390625" style="40" customWidth="1"/>
    <col min="5" max="8" width="15.00390625" style="18" customWidth="1"/>
    <col min="9" max="13" width="15.00390625" style="94" customWidth="1"/>
    <col min="14" max="16384" width="15.00390625" style="18" customWidth="1"/>
  </cols>
  <sheetData>
    <row r="1" spans="2:8" ht="18.75" customHeight="1">
      <c r="B1" s="18"/>
      <c r="C1" s="18"/>
      <c r="D1" s="18"/>
      <c r="H1" s="39"/>
    </row>
    <row r="2" spans="2:13" s="73" customFormat="1" ht="18.75" customHeight="1">
      <c r="B2" s="76">
        <v>198</v>
      </c>
      <c r="C2" s="74"/>
      <c r="D2" s="74"/>
      <c r="G2" s="68"/>
      <c r="I2" s="75"/>
      <c r="J2" s="75"/>
      <c r="K2" s="75"/>
      <c r="L2" s="75"/>
      <c r="M2" s="75"/>
    </row>
    <row r="3" spans="2:8" ht="18.75" customHeight="1">
      <c r="B3" s="107"/>
      <c r="C3" s="107"/>
      <c r="D3" s="107"/>
      <c r="E3" s="107"/>
      <c r="F3" s="107"/>
      <c r="G3" s="107"/>
      <c r="H3" s="40"/>
    </row>
    <row r="4" spans="2:8" ht="18.75" customHeight="1" thickBot="1">
      <c r="B4" s="64" t="s">
        <v>61</v>
      </c>
      <c r="C4" s="64"/>
      <c r="D4" s="64"/>
      <c r="E4" s="2"/>
      <c r="F4" s="2"/>
      <c r="G4" s="41" t="s">
        <v>53</v>
      </c>
      <c r="H4" s="15"/>
    </row>
    <row r="5" spans="2:8" ht="18.75" customHeight="1" thickTop="1">
      <c r="B5" s="135" t="s">
        <v>45</v>
      </c>
      <c r="C5" s="136"/>
      <c r="D5" s="29" t="s">
        <v>58</v>
      </c>
      <c r="E5" s="29" t="s">
        <v>4</v>
      </c>
      <c r="F5" s="3" t="s">
        <v>5</v>
      </c>
      <c r="G5" s="3" t="s">
        <v>163</v>
      </c>
      <c r="H5" s="42"/>
    </row>
    <row r="6" spans="2:8" ht="18.75" customHeight="1">
      <c r="B6" s="150" t="s">
        <v>125</v>
      </c>
      <c r="C6" s="151"/>
      <c r="D6" s="30" t="s">
        <v>59</v>
      </c>
      <c r="E6" s="7">
        <v>58312437</v>
      </c>
      <c r="F6" s="7">
        <v>61019626</v>
      </c>
      <c r="G6" s="7">
        <v>58979662</v>
      </c>
      <c r="H6" s="42"/>
    </row>
    <row r="7" spans="2:8" ht="18.75" customHeight="1">
      <c r="B7" s="152"/>
      <c r="C7" s="153"/>
      <c r="D7" s="30" t="s">
        <v>60</v>
      </c>
      <c r="E7" s="7">
        <v>57610450</v>
      </c>
      <c r="F7" s="7">
        <v>59993090</v>
      </c>
      <c r="G7" s="7">
        <v>58266062</v>
      </c>
      <c r="H7" s="42"/>
    </row>
    <row r="8" spans="2:8" ht="18.75" customHeight="1">
      <c r="B8" s="146" t="s">
        <v>106</v>
      </c>
      <c r="C8" s="147"/>
      <c r="D8" s="31" t="s">
        <v>59</v>
      </c>
      <c r="E8" s="9">
        <v>12845343</v>
      </c>
      <c r="F8" s="9">
        <v>13509868</v>
      </c>
      <c r="G8" s="9">
        <v>11169644</v>
      </c>
      <c r="H8" s="16"/>
    </row>
    <row r="9" spans="2:8" ht="18.75" customHeight="1">
      <c r="B9" s="148"/>
      <c r="C9" s="149"/>
      <c r="D9" s="31" t="s">
        <v>60</v>
      </c>
      <c r="E9" s="9">
        <v>12641698</v>
      </c>
      <c r="F9" s="9">
        <v>13157839</v>
      </c>
      <c r="G9" s="9">
        <v>10981634</v>
      </c>
      <c r="H9" s="16"/>
    </row>
    <row r="10" spans="2:9" ht="18.75" customHeight="1">
      <c r="B10" s="146" t="s">
        <v>107</v>
      </c>
      <c r="C10" s="147"/>
      <c r="D10" s="31" t="s">
        <v>59</v>
      </c>
      <c r="E10" s="9">
        <v>218758</v>
      </c>
      <c r="F10" s="9">
        <v>197597</v>
      </c>
      <c r="G10" s="9">
        <v>216945</v>
      </c>
      <c r="H10" s="16"/>
      <c r="I10" s="44"/>
    </row>
    <row r="11" spans="2:9" ht="18.75" customHeight="1">
      <c r="B11" s="148"/>
      <c r="C11" s="149"/>
      <c r="D11" s="31" t="s">
        <v>60</v>
      </c>
      <c r="E11" s="9">
        <v>190493</v>
      </c>
      <c r="F11" s="9">
        <v>166986</v>
      </c>
      <c r="G11" s="9">
        <v>170929</v>
      </c>
      <c r="H11" s="16"/>
      <c r="I11" s="45"/>
    </row>
    <row r="12" spans="2:10" ht="18.75" customHeight="1">
      <c r="B12" s="146" t="s">
        <v>108</v>
      </c>
      <c r="C12" s="147"/>
      <c r="D12" s="31" t="s">
        <v>59</v>
      </c>
      <c r="E12" s="9">
        <v>10304975</v>
      </c>
      <c r="F12" s="9">
        <v>10881034</v>
      </c>
      <c r="G12" s="9">
        <v>9382108</v>
      </c>
      <c r="H12" s="16"/>
      <c r="J12" s="45"/>
    </row>
    <row r="13" spans="2:11" ht="18.75" customHeight="1">
      <c r="B13" s="148"/>
      <c r="C13" s="149"/>
      <c r="D13" s="31" t="s">
        <v>60</v>
      </c>
      <c r="E13" s="9">
        <v>10162981</v>
      </c>
      <c r="F13" s="9">
        <v>10736989</v>
      </c>
      <c r="G13" s="9">
        <v>9183562</v>
      </c>
      <c r="H13" s="16"/>
      <c r="K13" s="45"/>
    </row>
    <row r="14" spans="2:11" ht="18.75" customHeight="1">
      <c r="B14" s="146" t="s">
        <v>109</v>
      </c>
      <c r="C14" s="147"/>
      <c r="D14" s="31" t="s">
        <v>59</v>
      </c>
      <c r="E14" s="9">
        <v>20621460</v>
      </c>
      <c r="F14" s="9">
        <v>21691219</v>
      </c>
      <c r="G14" s="9">
        <v>22199141</v>
      </c>
      <c r="H14" s="16"/>
      <c r="K14" s="45"/>
    </row>
    <row r="15" spans="2:9" ht="18.75" customHeight="1">
      <c r="B15" s="148"/>
      <c r="C15" s="149"/>
      <c r="D15" s="31" t="s">
        <v>60</v>
      </c>
      <c r="E15" s="9">
        <v>20406026</v>
      </c>
      <c r="F15" s="9">
        <v>21314671</v>
      </c>
      <c r="G15" s="9">
        <v>22142133</v>
      </c>
      <c r="H15" s="16"/>
      <c r="I15" s="45"/>
    </row>
    <row r="16" spans="2:8" ht="18.75" customHeight="1">
      <c r="B16" s="157" t="s">
        <v>110</v>
      </c>
      <c r="C16" s="158"/>
      <c r="D16" s="31" t="s">
        <v>59</v>
      </c>
      <c r="E16" s="9">
        <v>38357</v>
      </c>
      <c r="F16" s="9">
        <v>37734</v>
      </c>
      <c r="G16" s="9">
        <v>36643</v>
      </c>
      <c r="H16" s="16"/>
    </row>
    <row r="17" spans="2:9" ht="18.75" customHeight="1">
      <c r="B17" s="159"/>
      <c r="C17" s="160"/>
      <c r="D17" s="31" t="s">
        <v>60</v>
      </c>
      <c r="E17" s="9">
        <v>32580</v>
      </c>
      <c r="F17" s="9">
        <v>32430</v>
      </c>
      <c r="G17" s="9">
        <v>32579</v>
      </c>
      <c r="H17" s="16"/>
      <c r="I17" s="45"/>
    </row>
    <row r="18" spans="2:8" ht="18.75" customHeight="1">
      <c r="B18" s="146" t="s">
        <v>111</v>
      </c>
      <c r="C18" s="147"/>
      <c r="D18" s="31" t="s">
        <v>59</v>
      </c>
      <c r="E18" s="9">
        <v>147481</v>
      </c>
      <c r="F18" s="9">
        <v>164265</v>
      </c>
      <c r="G18" s="9">
        <v>126544</v>
      </c>
      <c r="H18" s="16"/>
    </row>
    <row r="19" spans="2:9" ht="18.75" customHeight="1">
      <c r="B19" s="148"/>
      <c r="C19" s="149"/>
      <c r="D19" s="31" t="s">
        <v>60</v>
      </c>
      <c r="E19" s="9">
        <v>121968</v>
      </c>
      <c r="F19" s="9">
        <v>159088</v>
      </c>
      <c r="G19" s="9">
        <v>119234</v>
      </c>
      <c r="H19" s="16"/>
      <c r="I19" s="45"/>
    </row>
    <row r="20" spans="2:8" ht="18.75" customHeight="1">
      <c r="B20" s="146" t="s">
        <v>112</v>
      </c>
      <c r="C20" s="147"/>
      <c r="D20" s="31" t="s">
        <v>59</v>
      </c>
      <c r="E20" s="9">
        <v>29514</v>
      </c>
      <c r="F20" s="9" t="s">
        <v>166</v>
      </c>
      <c r="G20" s="9" t="s">
        <v>166</v>
      </c>
      <c r="H20" s="16"/>
    </row>
    <row r="21" spans="2:9" ht="18.75" customHeight="1">
      <c r="B21" s="148"/>
      <c r="C21" s="149"/>
      <c r="D21" s="31" t="s">
        <v>60</v>
      </c>
      <c r="E21" s="9">
        <v>29514</v>
      </c>
      <c r="F21" s="9" t="s">
        <v>166</v>
      </c>
      <c r="G21" s="9" t="s">
        <v>166</v>
      </c>
      <c r="H21" s="16"/>
      <c r="I21" s="45"/>
    </row>
    <row r="22" spans="2:8" ht="18.75" customHeight="1">
      <c r="B22" s="146" t="s">
        <v>113</v>
      </c>
      <c r="C22" s="147"/>
      <c r="D22" s="31" t="s">
        <v>59</v>
      </c>
      <c r="E22" s="9">
        <v>9971647</v>
      </c>
      <c r="F22" s="9">
        <v>10608025</v>
      </c>
      <c r="G22" s="9">
        <v>11342033</v>
      </c>
      <c r="H22" s="16"/>
    </row>
    <row r="23" spans="2:9" ht="18.75" customHeight="1">
      <c r="B23" s="148"/>
      <c r="C23" s="149"/>
      <c r="D23" s="31" t="s">
        <v>60</v>
      </c>
      <c r="E23" s="9">
        <v>9968846</v>
      </c>
      <c r="F23" s="9">
        <v>10578928</v>
      </c>
      <c r="G23" s="9">
        <v>11336354</v>
      </c>
      <c r="H23" s="15"/>
      <c r="I23" s="45"/>
    </row>
    <row r="24" spans="2:8" ht="18.75" customHeight="1">
      <c r="B24" s="146" t="s">
        <v>114</v>
      </c>
      <c r="C24" s="147"/>
      <c r="D24" s="31" t="s">
        <v>59</v>
      </c>
      <c r="E24" s="9">
        <v>515763</v>
      </c>
      <c r="F24" s="9">
        <v>420061</v>
      </c>
      <c r="G24" s="9">
        <v>527089</v>
      </c>
      <c r="H24" s="16"/>
    </row>
    <row r="25" spans="2:9" ht="18.75" customHeight="1">
      <c r="B25" s="148"/>
      <c r="C25" s="149"/>
      <c r="D25" s="31" t="s">
        <v>60</v>
      </c>
      <c r="E25" s="9">
        <v>483865</v>
      </c>
      <c r="F25" s="9">
        <v>365953</v>
      </c>
      <c r="G25" s="9">
        <v>366552</v>
      </c>
      <c r="H25" s="16"/>
      <c r="I25" s="49"/>
    </row>
    <row r="26" spans="2:8" ht="18.75" customHeight="1">
      <c r="B26" s="146" t="s">
        <v>115</v>
      </c>
      <c r="C26" s="147"/>
      <c r="D26" s="31" t="s">
        <v>59</v>
      </c>
      <c r="E26" s="9">
        <v>3403551</v>
      </c>
      <c r="F26" s="9">
        <v>3295145</v>
      </c>
      <c r="G26" s="9">
        <v>3553086</v>
      </c>
      <c r="H26" s="16"/>
    </row>
    <row r="27" spans="2:9" ht="18.75" customHeight="1">
      <c r="B27" s="148"/>
      <c r="C27" s="149"/>
      <c r="D27" s="31" t="s">
        <v>60</v>
      </c>
      <c r="E27" s="9">
        <v>3356939</v>
      </c>
      <c r="F27" s="9">
        <v>3265530</v>
      </c>
      <c r="G27" s="9">
        <v>3506813</v>
      </c>
      <c r="H27" s="16"/>
      <c r="I27" s="45"/>
    </row>
    <row r="28" spans="2:8" ht="18.75" customHeight="1">
      <c r="B28" s="146" t="s">
        <v>116</v>
      </c>
      <c r="C28" s="147"/>
      <c r="D28" s="31" t="s">
        <v>59</v>
      </c>
      <c r="E28" s="9">
        <v>215581</v>
      </c>
      <c r="F28" s="9">
        <v>214672</v>
      </c>
      <c r="G28" s="9">
        <v>426424</v>
      </c>
      <c r="H28" s="16"/>
    </row>
    <row r="29" spans="2:9" ht="18.75" customHeight="1">
      <c r="B29" s="148"/>
      <c r="C29" s="149"/>
      <c r="D29" s="31" t="s">
        <v>60</v>
      </c>
      <c r="E29" s="13">
        <v>215533</v>
      </c>
      <c r="F29" s="13">
        <v>214672</v>
      </c>
      <c r="G29" s="13">
        <v>426268</v>
      </c>
      <c r="H29" s="15"/>
      <c r="I29" s="45"/>
    </row>
    <row r="30" spans="2:8" ht="18.75" customHeight="1">
      <c r="B30" s="16" t="s">
        <v>174</v>
      </c>
      <c r="C30" s="16"/>
      <c r="D30" s="16"/>
      <c r="E30" s="16"/>
      <c r="F30" s="16"/>
      <c r="G30" s="5" t="s">
        <v>169</v>
      </c>
      <c r="H30" s="16"/>
    </row>
    <row r="31" spans="2:9" ht="18.75" customHeight="1">
      <c r="B31" s="16" t="s">
        <v>175</v>
      </c>
      <c r="C31" s="16"/>
      <c r="D31" s="16"/>
      <c r="E31" s="16"/>
      <c r="F31" s="16"/>
      <c r="G31" s="5"/>
      <c r="H31" s="16"/>
      <c r="I31" s="45"/>
    </row>
    <row r="32" spans="2:9" ht="18.75" customHeight="1">
      <c r="B32" s="91"/>
      <c r="C32" s="16"/>
      <c r="D32" s="16"/>
      <c r="E32" s="16"/>
      <c r="F32" s="16"/>
      <c r="G32" s="5"/>
      <c r="H32" s="16"/>
      <c r="I32" s="45"/>
    </row>
    <row r="33" spans="2:8" ht="18.75" customHeight="1" thickBot="1">
      <c r="B33" s="64" t="s">
        <v>124</v>
      </c>
      <c r="C33" s="1"/>
      <c r="D33" s="1"/>
      <c r="E33" s="1"/>
      <c r="F33" s="1"/>
      <c r="G33" s="41" t="s">
        <v>53</v>
      </c>
      <c r="H33" s="16"/>
    </row>
    <row r="34" spans="2:7" ht="18.75" customHeight="1" thickTop="1">
      <c r="B34" s="135" t="s">
        <v>45</v>
      </c>
      <c r="C34" s="136"/>
      <c r="D34" s="29" t="s">
        <v>49</v>
      </c>
      <c r="E34" s="29" t="s">
        <v>50</v>
      </c>
      <c r="F34" s="29" t="s">
        <v>51</v>
      </c>
      <c r="G34" s="23" t="s">
        <v>52</v>
      </c>
    </row>
    <row r="35" spans="2:8" ht="18.75" customHeight="1">
      <c r="B35" s="154" t="s">
        <v>46</v>
      </c>
      <c r="C35" s="32" t="s">
        <v>47</v>
      </c>
      <c r="D35" s="90">
        <v>3042571</v>
      </c>
      <c r="E35" s="90">
        <v>2940695</v>
      </c>
      <c r="F35" s="90">
        <v>717871</v>
      </c>
      <c r="G35" s="90">
        <v>1937125</v>
      </c>
      <c r="H35" s="15"/>
    </row>
    <row r="36" spans="2:7" ht="18.75" customHeight="1">
      <c r="B36" s="155"/>
      <c r="C36" s="32" t="s">
        <v>3</v>
      </c>
      <c r="D36" s="33">
        <v>2962119</v>
      </c>
      <c r="E36" s="34">
        <v>2827356</v>
      </c>
      <c r="F36" s="34">
        <v>580654</v>
      </c>
      <c r="G36" s="34">
        <v>1661304</v>
      </c>
    </row>
    <row r="37" spans="2:7" ht="18.75" customHeight="1">
      <c r="B37" s="155"/>
      <c r="C37" s="32" t="s">
        <v>4</v>
      </c>
      <c r="D37" s="92">
        <v>3009663</v>
      </c>
      <c r="E37" s="9">
        <v>2860230</v>
      </c>
      <c r="F37" s="9">
        <v>643237</v>
      </c>
      <c r="G37" s="9">
        <v>2188950</v>
      </c>
    </row>
    <row r="38" spans="2:7" ht="18.75" customHeight="1">
      <c r="B38" s="155"/>
      <c r="C38" s="32" t="s">
        <v>5</v>
      </c>
      <c r="D38" s="99">
        <v>2908041</v>
      </c>
      <c r="E38" s="9">
        <v>2810726</v>
      </c>
      <c r="F38" s="9">
        <v>711217</v>
      </c>
      <c r="G38" s="9">
        <v>1539074</v>
      </c>
    </row>
    <row r="39" spans="2:7" ht="18.75" customHeight="1">
      <c r="B39" s="156"/>
      <c r="C39" s="32" t="s">
        <v>163</v>
      </c>
      <c r="D39" s="96">
        <v>2918635</v>
      </c>
      <c r="E39" s="13">
        <v>2735399</v>
      </c>
      <c r="F39" s="13">
        <v>589818</v>
      </c>
      <c r="G39" s="13">
        <v>1753697</v>
      </c>
    </row>
    <row r="40" spans="2:7" ht="18.75" customHeight="1">
      <c r="B40" s="154" t="s">
        <v>48</v>
      </c>
      <c r="C40" s="32" t="s">
        <v>47</v>
      </c>
      <c r="D40" s="20">
        <v>9848421</v>
      </c>
      <c r="E40" s="26">
        <v>9933439</v>
      </c>
      <c r="F40" s="26">
        <v>159847</v>
      </c>
      <c r="G40" s="26">
        <v>767860</v>
      </c>
    </row>
    <row r="41" spans="2:7" ht="18.75" customHeight="1">
      <c r="B41" s="155"/>
      <c r="C41" s="32" t="s">
        <v>3</v>
      </c>
      <c r="D41" s="27">
        <v>10420605</v>
      </c>
      <c r="E41" s="28">
        <v>10401454</v>
      </c>
      <c r="F41" s="28">
        <v>322907</v>
      </c>
      <c r="G41" s="28">
        <v>814331</v>
      </c>
    </row>
    <row r="42" spans="2:7" ht="18.75" customHeight="1">
      <c r="B42" s="155"/>
      <c r="C42" s="32" t="s">
        <v>4</v>
      </c>
      <c r="D42" s="9">
        <v>11806303</v>
      </c>
      <c r="E42" s="9">
        <v>11090905</v>
      </c>
      <c r="F42" s="9">
        <v>1191320</v>
      </c>
      <c r="G42" s="9">
        <v>1809106</v>
      </c>
    </row>
    <row r="43" spans="2:7" ht="18.75" customHeight="1">
      <c r="B43" s="155"/>
      <c r="C43" s="32" t="s">
        <v>5</v>
      </c>
      <c r="D43" s="95">
        <v>11787580</v>
      </c>
      <c r="E43" s="9">
        <v>11520360</v>
      </c>
      <c r="F43" s="9">
        <v>413210</v>
      </c>
      <c r="G43" s="9">
        <v>1129175</v>
      </c>
    </row>
    <row r="44" spans="2:8" ht="18.75" customHeight="1">
      <c r="B44" s="156"/>
      <c r="C44" s="32" t="s">
        <v>163</v>
      </c>
      <c r="D44" s="97">
        <v>11806807</v>
      </c>
      <c r="E44" s="13">
        <v>11624587</v>
      </c>
      <c r="F44" s="13">
        <v>228550</v>
      </c>
      <c r="G44" s="13">
        <v>779914</v>
      </c>
      <c r="H44" s="45"/>
    </row>
    <row r="45" spans="2:8" ht="18.75" customHeight="1">
      <c r="B45" s="16" t="s">
        <v>62</v>
      </c>
      <c r="C45" s="16"/>
      <c r="D45" s="16"/>
      <c r="E45" s="16"/>
      <c r="F45" s="15"/>
      <c r="G45" s="5" t="s">
        <v>169</v>
      </c>
      <c r="H45" s="54"/>
    </row>
    <row r="46" spans="2:7" ht="18.75" customHeight="1">
      <c r="B46" s="16"/>
      <c r="C46" s="16"/>
      <c r="D46" s="16"/>
      <c r="E46" s="16"/>
      <c r="F46" s="15"/>
      <c r="G46" s="15"/>
    </row>
    <row r="47" spans="2:7" ht="18.75" customHeight="1">
      <c r="B47" s="16"/>
      <c r="C47" s="16"/>
      <c r="D47" s="16"/>
      <c r="E47" s="15"/>
      <c r="F47" s="15"/>
      <c r="G47" s="15"/>
    </row>
    <row r="48" spans="1:7" ht="18.75" customHeight="1">
      <c r="A48" s="39"/>
      <c r="B48" s="16"/>
      <c r="C48" s="16"/>
      <c r="D48" s="16"/>
      <c r="E48" s="15"/>
      <c r="F48" s="15"/>
      <c r="G48" s="15"/>
    </row>
    <row r="49" spans="2:7" ht="18.75" customHeight="1">
      <c r="B49" s="16"/>
      <c r="C49" s="16"/>
      <c r="D49" s="16"/>
      <c r="E49" s="15"/>
      <c r="F49" s="15"/>
      <c r="G49" s="15"/>
    </row>
    <row r="50" spans="2:7" ht="18.75" customHeight="1">
      <c r="B50" s="16"/>
      <c r="C50" s="16"/>
      <c r="D50" s="16"/>
      <c r="E50" s="15"/>
      <c r="F50" s="15"/>
      <c r="G50" s="15"/>
    </row>
    <row r="51" spans="2:7" ht="18.75" customHeight="1">
      <c r="B51" s="16"/>
      <c r="C51" s="16"/>
      <c r="D51" s="16"/>
      <c r="E51" s="15"/>
      <c r="F51" s="15"/>
      <c r="G51" s="15"/>
    </row>
    <row r="52" spans="2:7" ht="18.75" customHeight="1">
      <c r="B52" s="16"/>
      <c r="C52" s="16"/>
      <c r="D52" s="16"/>
      <c r="E52" s="15"/>
      <c r="F52" s="15"/>
      <c r="G52" s="15"/>
    </row>
    <row r="53" spans="2:7" ht="18.75" customHeight="1">
      <c r="B53" s="16"/>
      <c r="C53" s="16"/>
      <c r="D53" s="16"/>
      <c r="E53" s="15"/>
      <c r="F53" s="15"/>
      <c r="G53" s="15"/>
    </row>
  </sheetData>
  <sheetProtection/>
  <mergeCells count="17">
    <mergeCell ref="B35:B39"/>
    <mergeCell ref="B40:B44"/>
    <mergeCell ref="B34:C34"/>
    <mergeCell ref="B5:C5"/>
    <mergeCell ref="B8:C9"/>
    <mergeCell ref="B10:C11"/>
    <mergeCell ref="B12:C13"/>
    <mergeCell ref="B14:C15"/>
    <mergeCell ref="B16:C17"/>
    <mergeCell ref="B18:C19"/>
    <mergeCell ref="B20:C21"/>
    <mergeCell ref="B22:C23"/>
    <mergeCell ref="B24:C25"/>
    <mergeCell ref="B3:G3"/>
    <mergeCell ref="B26:C27"/>
    <mergeCell ref="B28:C29"/>
    <mergeCell ref="B6:C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C32">
      <selection activeCell="H37" sqref="H37"/>
    </sheetView>
  </sheetViews>
  <sheetFormatPr defaultColWidth="15.00390625" defaultRowHeight="18.75" customHeight="1"/>
  <cols>
    <col min="1" max="1" width="15.00390625" style="18" customWidth="1"/>
    <col min="2" max="2" width="14.00390625" style="40" customWidth="1"/>
    <col min="3" max="3" width="25.00390625" style="40" customWidth="1"/>
    <col min="4" max="6" width="17.00390625" style="18" customWidth="1"/>
    <col min="7" max="7" width="15.00390625" style="18" customWidth="1"/>
    <col min="8" max="12" width="15.00390625" style="94" customWidth="1"/>
    <col min="13" max="16384" width="15.00390625" style="18" customWidth="1"/>
  </cols>
  <sheetData>
    <row r="1" spans="2:7" ht="18.75" customHeight="1">
      <c r="B1" s="18"/>
      <c r="C1" s="18"/>
      <c r="G1" s="39"/>
    </row>
    <row r="2" spans="2:12" s="73" customFormat="1" ht="18.75" customHeight="1">
      <c r="B2" s="74"/>
      <c r="C2" s="74"/>
      <c r="F2" s="68">
        <v>199</v>
      </c>
      <c r="H2" s="75"/>
      <c r="I2" s="75"/>
      <c r="J2" s="75"/>
      <c r="K2" s="75"/>
      <c r="L2" s="75"/>
    </row>
    <row r="3" spans="2:7" ht="18.75" customHeight="1">
      <c r="B3" s="107"/>
      <c r="C3" s="107"/>
      <c r="D3" s="107"/>
      <c r="E3" s="107"/>
      <c r="F3" s="107"/>
      <c r="G3" s="40"/>
    </row>
    <row r="4" spans="1:7" s="94" customFormat="1" ht="18.75" customHeight="1">
      <c r="A4" s="18"/>
      <c r="B4" s="19" t="s">
        <v>105</v>
      </c>
      <c r="C4" s="19"/>
      <c r="D4" s="15"/>
      <c r="E4" s="15"/>
      <c r="G4" s="15"/>
    </row>
    <row r="5" spans="1:7" s="94" customFormat="1" ht="18.75" customHeight="1" thickBot="1">
      <c r="A5" s="18"/>
      <c r="B5" s="1" t="s">
        <v>90</v>
      </c>
      <c r="C5" s="1"/>
      <c r="D5" s="55"/>
      <c r="E5" s="55"/>
      <c r="F5" s="41" t="s">
        <v>104</v>
      </c>
      <c r="G5" s="15"/>
    </row>
    <row r="6" spans="1:7" s="94" customFormat="1" ht="17.25" customHeight="1" thickTop="1">
      <c r="A6" s="18"/>
      <c r="B6" s="136"/>
      <c r="C6" s="164"/>
      <c r="D6" s="56" t="s">
        <v>4</v>
      </c>
      <c r="E6" s="24" t="s">
        <v>5</v>
      </c>
      <c r="F6" s="24" t="s">
        <v>163</v>
      </c>
      <c r="G6" s="42"/>
    </row>
    <row r="7" spans="1:7" s="94" customFormat="1" ht="17.25" customHeight="1">
      <c r="A7" s="18"/>
      <c r="B7" s="162" t="s">
        <v>6</v>
      </c>
      <c r="C7" s="163"/>
      <c r="D7" s="7">
        <v>197935878</v>
      </c>
      <c r="E7" s="7">
        <f>SUM(E8:E36)</f>
        <v>199300968</v>
      </c>
      <c r="F7" s="7">
        <f>SUM(F8:F36)</f>
        <v>198649007</v>
      </c>
      <c r="G7" s="16"/>
    </row>
    <row r="8" spans="1:7" s="94" customFormat="1" ht="17.25" customHeight="1">
      <c r="A8" s="18"/>
      <c r="B8" s="147" t="s">
        <v>94</v>
      </c>
      <c r="C8" s="43" t="s">
        <v>63</v>
      </c>
      <c r="D8" s="57">
        <v>100956627</v>
      </c>
      <c r="E8" s="57">
        <v>101714094</v>
      </c>
      <c r="F8" s="57">
        <v>100157525</v>
      </c>
      <c r="G8" s="16"/>
    </row>
    <row r="9" spans="1:8" s="94" customFormat="1" ht="17.25" customHeight="1">
      <c r="A9" s="18"/>
      <c r="B9" s="161"/>
      <c r="C9" s="4" t="s">
        <v>64</v>
      </c>
      <c r="D9" s="57">
        <v>83095427</v>
      </c>
      <c r="E9" s="57">
        <v>83201748</v>
      </c>
      <c r="F9" s="57">
        <v>83487527</v>
      </c>
      <c r="G9" s="16"/>
      <c r="H9" s="44"/>
    </row>
    <row r="10" spans="1:8" s="94" customFormat="1" ht="17.25" customHeight="1">
      <c r="A10" s="18"/>
      <c r="B10" s="161"/>
      <c r="C10" s="4" t="s">
        <v>65</v>
      </c>
      <c r="D10" s="57" t="s">
        <v>158</v>
      </c>
      <c r="E10" s="57" t="s">
        <v>166</v>
      </c>
      <c r="F10" s="57" t="s">
        <v>158</v>
      </c>
      <c r="G10" s="16"/>
      <c r="H10" s="45"/>
    </row>
    <row r="11" spans="1:9" s="94" customFormat="1" ht="17.25" customHeight="1">
      <c r="A11" s="18"/>
      <c r="B11" s="161"/>
      <c r="C11" s="4" t="s">
        <v>66</v>
      </c>
      <c r="D11" s="57">
        <v>1192819</v>
      </c>
      <c r="E11" s="57">
        <v>1192819</v>
      </c>
      <c r="F11" s="57">
        <v>1192819</v>
      </c>
      <c r="G11" s="16"/>
      <c r="I11" s="45"/>
    </row>
    <row r="12" spans="1:10" s="94" customFormat="1" ht="17.25" customHeight="1">
      <c r="A12" s="18"/>
      <c r="B12" s="161"/>
      <c r="C12" s="4" t="s">
        <v>67</v>
      </c>
      <c r="D12" s="57">
        <v>8213</v>
      </c>
      <c r="E12" s="57">
        <v>8213</v>
      </c>
      <c r="F12" s="57">
        <v>8213</v>
      </c>
      <c r="G12" s="16"/>
      <c r="J12" s="45"/>
    </row>
    <row r="13" spans="1:10" s="94" customFormat="1" ht="17.25" customHeight="1">
      <c r="A13" s="18"/>
      <c r="B13" s="161"/>
      <c r="C13" s="4" t="s">
        <v>68</v>
      </c>
      <c r="D13" s="57">
        <v>2122074</v>
      </c>
      <c r="E13" s="57">
        <v>2075506</v>
      </c>
      <c r="F13" s="57">
        <v>1947976</v>
      </c>
      <c r="G13" s="16"/>
      <c r="J13" s="45"/>
    </row>
    <row r="14" spans="1:8" s="94" customFormat="1" ht="17.25" customHeight="1">
      <c r="A14" s="18"/>
      <c r="B14" s="161"/>
      <c r="C14" s="4" t="s">
        <v>69</v>
      </c>
      <c r="D14" s="57">
        <v>95486</v>
      </c>
      <c r="E14" s="57">
        <v>95486</v>
      </c>
      <c r="F14" s="57">
        <v>95486</v>
      </c>
      <c r="G14" s="16"/>
      <c r="H14" s="45"/>
    </row>
    <row r="15" spans="1:7" s="94" customFormat="1" ht="17.25" customHeight="1">
      <c r="A15" s="18"/>
      <c r="B15" s="149"/>
      <c r="C15" s="58" t="s">
        <v>70</v>
      </c>
      <c r="D15" s="57">
        <v>246692</v>
      </c>
      <c r="E15" s="57">
        <v>245214</v>
      </c>
      <c r="F15" s="57">
        <v>245213</v>
      </c>
      <c r="G15" s="16"/>
    </row>
    <row r="16" spans="1:8" s="94" customFormat="1" ht="17.25" customHeight="1">
      <c r="A16" s="18"/>
      <c r="B16" s="158" t="s">
        <v>95</v>
      </c>
      <c r="C16" s="59" t="s">
        <v>71</v>
      </c>
      <c r="D16" s="57">
        <v>464257</v>
      </c>
      <c r="E16" s="57">
        <v>498072</v>
      </c>
      <c r="F16" s="57">
        <v>1066438</v>
      </c>
      <c r="G16" s="16"/>
      <c r="H16" s="45"/>
    </row>
    <row r="17" spans="1:7" s="94" customFormat="1" ht="17.25" customHeight="1">
      <c r="A17" s="18"/>
      <c r="B17" s="160"/>
      <c r="C17" s="11" t="s">
        <v>72</v>
      </c>
      <c r="D17" s="57">
        <v>1100445</v>
      </c>
      <c r="E17" s="57">
        <v>1103782</v>
      </c>
      <c r="F17" s="57">
        <v>976648</v>
      </c>
      <c r="G17" s="16"/>
    </row>
    <row r="18" spans="1:8" s="94" customFormat="1" ht="17.25" customHeight="1">
      <c r="A18" s="18"/>
      <c r="B18" s="161" t="s">
        <v>96</v>
      </c>
      <c r="C18" s="4" t="s">
        <v>73</v>
      </c>
      <c r="D18" s="57">
        <v>2222</v>
      </c>
      <c r="E18" s="57">
        <v>2222</v>
      </c>
      <c r="F18" s="57">
        <v>2222</v>
      </c>
      <c r="G18" s="16"/>
      <c r="H18" s="45"/>
    </row>
    <row r="19" spans="1:7" s="94" customFormat="1" ht="17.25" customHeight="1">
      <c r="A19" s="18"/>
      <c r="B19" s="161"/>
      <c r="C19" s="4" t="s">
        <v>74</v>
      </c>
      <c r="D19" s="57">
        <v>15000</v>
      </c>
      <c r="E19" s="57">
        <v>15000</v>
      </c>
      <c r="F19" s="57">
        <v>15000</v>
      </c>
      <c r="G19" s="16"/>
    </row>
    <row r="20" spans="1:8" s="94" customFormat="1" ht="17.25" customHeight="1">
      <c r="A20" s="18"/>
      <c r="B20" s="161"/>
      <c r="C20" s="4" t="s">
        <v>75</v>
      </c>
      <c r="D20" s="57">
        <v>2126884</v>
      </c>
      <c r="E20" s="57">
        <v>2628639</v>
      </c>
      <c r="F20" s="57">
        <v>3030486</v>
      </c>
      <c r="G20" s="16"/>
      <c r="H20" s="45"/>
    </row>
    <row r="21" spans="1:7" s="94" customFormat="1" ht="17.25" customHeight="1">
      <c r="A21" s="18"/>
      <c r="B21" s="161"/>
      <c r="C21" s="4" t="s">
        <v>76</v>
      </c>
      <c r="D21" s="57">
        <v>53662</v>
      </c>
      <c r="E21" s="57">
        <v>53662</v>
      </c>
      <c r="F21" s="57">
        <v>53662</v>
      </c>
      <c r="G21" s="16"/>
    </row>
    <row r="22" spans="1:8" s="94" customFormat="1" ht="17.25" customHeight="1">
      <c r="A22" s="18"/>
      <c r="B22" s="161"/>
      <c r="C22" s="4" t="s">
        <v>77</v>
      </c>
      <c r="D22" s="57">
        <v>971646</v>
      </c>
      <c r="E22" s="57">
        <v>973071</v>
      </c>
      <c r="F22" s="57">
        <v>974905</v>
      </c>
      <c r="G22" s="15"/>
      <c r="H22" s="45"/>
    </row>
    <row r="23" spans="1:7" s="94" customFormat="1" ht="17.25" customHeight="1">
      <c r="A23" s="18"/>
      <c r="B23" s="161"/>
      <c r="C23" s="4" t="s">
        <v>180</v>
      </c>
      <c r="D23" s="57">
        <v>103524</v>
      </c>
      <c r="E23" s="57">
        <v>137403</v>
      </c>
      <c r="F23" s="57">
        <v>171284</v>
      </c>
      <c r="G23" s="16"/>
    </row>
    <row r="24" spans="1:8" s="94" customFormat="1" ht="17.25" customHeight="1">
      <c r="A24" s="18"/>
      <c r="B24" s="161"/>
      <c r="C24" s="4" t="s">
        <v>178</v>
      </c>
      <c r="D24" s="57">
        <v>1047087</v>
      </c>
      <c r="E24" s="57">
        <v>1048165</v>
      </c>
      <c r="F24" s="57">
        <v>1049439</v>
      </c>
      <c r="G24" s="16"/>
      <c r="H24" s="49"/>
    </row>
    <row r="25" spans="1:7" s="94" customFormat="1" ht="17.25" customHeight="1">
      <c r="A25" s="18"/>
      <c r="B25" s="161"/>
      <c r="C25" s="4" t="s">
        <v>78</v>
      </c>
      <c r="D25" s="57">
        <v>575140</v>
      </c>
      <c r="E25" s="57">
        <v>576368</v>
      </c>
      <c r="F25" s="57">
        <v>577536</v>
      </c>
      <c r="G25" s="16"/>
    </row>
    <row r="26" spans="1:8" s="94" customFormat="1" ht="17.25" customHeight="1">
      <c r="A26" s="18"/>
      <c r="B26" s="161"/>
      <c r="C26" s="4" t="s">
        <v>79</v>
      </c>
      <c r="D26" s="57">
        <v>1</v>
      </c>
      <c r="E26" s="57">
        <v>150001</v>
      </c>
      <c r="F26" s="57">
        <v>150001</v>
      </c>
      <c r="G26" s="16"/>
      <c r="H26" s="45"/>
    </row>
    <row r="27" spans="1:7" s="94" customFormat="1" ht="17.25" customHeight="1">
      <c r="A27" s="18"/>
      <c r="B27" s="161"/>
      <c r="C27" s="4" t="s">
        <v>80</v>
      </c>
      <c r="D27" s="57">
        <v>40033</v>
      </c>
      <c r="E27" s="57">
        <v>39643</v>
      </c>
      <c r="F27" s="57">
        <v>38653</v>
      </c>
      <c r="G27" s="16"/>
    </row>
    <row r="28" spans="1:8" s="94" customFormat="1" ht="17.25" customHeight="1">
      <c r="A28" s="18"/>
      <c r="B28" s="161"/>
      <c r="C28" s="4" t="s">
        <v>81</v>
      </c>
      <c r="D28" s="57">
        <v>183337</v>
      </c>
      <c r="E28" s="57">
        <v>186305</v>
      </c>
      <c r="F28" s="57">
        <v>188652</v>
      </c>
      <c r="G28" s="15"/>
      <c r="H28" s="45"/>
    </row>
    <row r="29" spans="1:7" s="94" customFormat="1" ht="17.25" customHeight="1">
      <c r="A29" s="18"/>
      <c r="B29" s="161"/>
      <c r="C29" s="4" t="s">
        <v>82</v>
      </c>
      <c r="D29" s="57">
        <v>1639203</v>
      </c>
      <c r="E29" s="57">
        <v>1639203</v>
      </c>
      <c r="F29" s="57">
        <v>1639203</v>
      </c>
      <c r="G29" s="16"/>
    </row>
    <row r="30" spans="1:8" s="94" customFormat="1" ht="17.25" customHeight="1">
      <c r="A30" s="18"/>
      <c r="B30" s="161"/>
      <c r="C30" s="4" t="s">
        <v>92</v>
      </c>
      <c r="D30" s="57">
        <v>1017763</v>
      </c>
      <c r="E30" s="57">
        <v>919388</v>
      </c>
      <c r="F30" s="57">
        <v>738039</v>
      </c>
      <c r="G30" s="16"/>
      <c r="H30" s="45"/>
    </row>
    <row r="31" spans="1:7" s="94" customFormat="1" ht="17.25" customHeight="1">
      <c r="A31" s="18"/>
      <c r="B31" s="161"/>
      <c r="C31" s="80" t="s">
        <v>93</v>
      </c>
      <c r="D31" s="57">
        <v>10000</v>
      </c>
      <c r="E31" s="57">
        <v>10000</v>
      </c>
      <c r="F31" s="57">
        <v>10000</v>
      </c>
      <c r="G31" s="16"/>
    </row>
    <row r="32" spans="1:7" s="94" customFormat="1" ht="17.25" customHeight="1">
      <c r="A32" s="18"/>
      <c r="B32" s="161"/>
      <c r="C32" s="4" t="s">
        <v>83</v>
      </c>
      <c r="D32" s="57">
        <v>20531</v>
      </c>
      <c r="E32" s="57">
        <v>20535</v>
      </c>
      <c r="F32" s="57">
        <v>20538</v>
      </c>
      <c r="G32" s="18"/>
    </row>
    <row r="33" spans="1:7" s="94" customFormat="1" ht="17.25" customHeight="1">
      <c r="A33" s="18"/>
      <c r="B33" s="161"/>
      <c r="C33" s="4" t="s">
        <v>84</v>
      </c>
      <c r="D33" s="57">
        <v>571399</v>
      </c>
      <c r="E33" s="57">
        <v>581419</v>
      </c>
      <c r="F33" s="57">
        <v>581532</v>
      </c>
      <c r="G33" s="15"/>
    </row>
    <row r="34" spans="1:7" s="94" customFormat="1" ht="17.25" customHeight="1">
      <c r="A34" s="18"/>
      <c r="B34" s="161"/>
      <c r="C34" s="4" t="s">
        <v>85</v>
      </c>
      <c r="D34" s="57">
        <v>135010</v>
      </c>
      <c r="E34" s="57">
        <v>185010</v>
      </c>
      <c r="F34" s="57">
        <v>230010</v>
      </c>
      <c r="G34" s="18"/>
    </row>
    <row r="35" spans="1:7" s="94" customFormat="1" ht="17.25" customHeight="1">
      <c r="A35" s="18"/>
      <c r="B35" s="161"/>
      <c r="C35" s="60" t="s">
        <v>86</v>
      </c>
      <c r="D35" s="57">
        <v>82856</v>
      </c>
      <c r="E35" s="57" t="s">
        <v>166</v>
      </c>
      <c r="F35" s="57" t="s">
        <v>179</v>
      </c>
      <c r="G35" s="18"/>
    </row>
    <row r="36" spans="1:7" s="94" customFormat="1" ht="17.25" customHeight="1">
      <c r="A36" s="18"/>
      <c r="B36" s="149"/>
      <c r="C36" s="38" t="s">
        <v>87</v>
      </c>
      <c r="D36" s="61">
        <v>58540</v>
      </c>
      <c r="E36" s="61" t="s">
        <v>166</v>
      </c>
      <c r="F36" s="61" t="s">
        <v>166</v>
      </c>
      <c r="G36" s="18"/>
    </row>
    <row r="37" spans="1:7" s="94" customFormat="1" ht="17.25" customHeight="1">
      <c r="A37" s="18"/>
      <c r="B37" s="16" t="s">
        <v>88</v>
      </c>
      <c r="C37" s="16"/>
      <c r="D37" s="57"/>
      <c r="E37" s="57"/>
      <c r="F37" s="5" t="s">
        <v>89</v>
      </c>
      <c r="G37" s="18"/>
    </row>
    <row r="38" spans="1:7" s="94" customFormat="1" ht="17.25" customHeight="1">
      <c r="A38" s="18"/>
      <c r="B38" s="16" t="s">
        <v>176</v>
      </c>
      <c r="C38" s="16"/>
      <c r="D38" s="62"/>
      <c r="E38" s="63"/>
      <c r="F38" s="15"/>
      <c r="G38" s="18"/>
    </row>
    <row r="39" spans="1:7" s="94" customFormat="1" ht="17.25" customHeight="1">
      <c r="A39" s="18"/>
      <c r="B39" s="100"/>
      <c r="C39" s="100"/>
      <c r="D39" s="100"/>
      <c r="E39" s="100"/>
      <c r="F39" s="100"/>
      <c r="G39" s="18"/>
    </row>
    <row r="40" spans="1:7" s="94" customFormat="1" ht="17.25" customHeight="1" thickBot="1">
      <c r="A40" s="18"/>
      <c r="B40" s="1" t="s">
        <v>91</v>
      </c>
      <c r="C40" s="1"/>
      <c r="D40" s="1"/>
      <c r="E40" s="2"/>
      <c r="F40" s="41" t="s">
        <v>104</v>
      </c>
      <c r="G40" s="18"/>
    </row>
    <row r="41" spans="1:7" s="94" customFormat="1" ht="17.25" customHeight="1" thickTop="1">
      <c r="A41" s="18"/>
      <c r="B41" s="135"/>
      <c r="C41" s="136"/>
      <c r="D41" s="29" t="s">
        <v>4</v>
      </c>
      <c r="E41" s="23" t="s">
        <v>5</v>
      </c>
      <c r="F41" s="23" t="s">
        <v>163</v>
      </c>
      <c r="G41" s="18"/>
    </row>
    <row r="42" spans="1:7" s="94" customFormat="1" ht="17.25" customHeight="1">
      <c r="A42" s="18"/>
      <c r="B42" s="147" t="s">
        <v>126</v>
      </c>
      <c r="C42" s="35" t="s">
        <v>6</v>
      </c>
      <c r="D42" s="36">
        <v>34214822</v>
      </c>
      <c r="E42" s="36">
        <v>34163118</v>
      </c>
      <c r="F42" s="36">
        <v>34067483</v>
      </c>
      <c r="G42" s="18"/>
    </row>
    <row r="43" spans="1:7" s="94" customFormat="1" ht="17.25" customHeight="1">
      <c r="A43" s="18"/>
      <c r="B43" s="161"/>
      <c r="C43" s="4" t="s">
        <v>97</v>
      </c>
      <c r="D43" s="37">
        <v>1504190</v>
      </c>
      <c r="E43" s="37">
        <v>1504190</v>
      </c>
      <c r="F43" s="37">
        <v>1504190</v>
      </c>
      <c r="G43" s="45"/>
    </row>
    <row r="44" spans="1:7" s="94" customFormat="1" ht="17.25" customHeight="1">
      <c r="A44" s="18"/>
      <c r="B44" s="161"/>
      <c r="C44" s="4" t="s">
        <v>98</v>
      </c>
      <c r="D44" s="9">
        <v>28559</v>
      </c>
      <c r="E44" s="9">
        <v>28559</v>
      </c>
      <c r="F44" s="9">
        <v>28559</v>
      </c>
      <c r="G44" s="54"/>
    </row>
    <row r="45" spans="1:7" s="94" customFormat="1" ht="17.25" customHeight="1">
      <c r="A45" s="18"/>
      <c r="B45" s="161"/>
      <c r="C45" s="4" t="s">
        <v>99</v>
      </c>
      <c r="D45" s="9">
        <v>6035479</v>
      </c>
      <c r="E45" s="9">
        <v>5771645</v>
      </c>
      <c r="F45" s="9">
        <v>5508784</v>
      </c>
      <c r="G45" s="18"/>
    </row>
    <row r="46" spans="1:7" s="94" customFormat="1" ht="17.25" customHeight="1">
      <c r="A46" s="18"/>
      <c r="B46" s="161"/>
      <c r="C46" s="4" t="s">
        <v>100</v>
      </c>
      <c r="D46" s="9">
        <v>23484402</v>
      </c>
      <c r="E46" s="9">
        <v>23414136</v>
      </c>
      <c r="F46" s="9">
        <v>23632095</v>
      </c>
      <c r="G46" s="18"/>
    </row>
    <row r="47" spans="1:7" s="94" customFormat="1" ht="17.25" customHeight="1">
      <c r="A47" s="18"/>
      <c r="B47" s="161"/>
      <c r="C47" s="4" t="s">
        <v>101</v>
      </c>
      <c r="D47" s="9">
        <v>3045388</v>
      </c>
      <c r="E47" s="9">
        <v>3249670</v>
      </c>
      <c r="F47" s="9">
        <v>3155189</v>
      </c>
      <c r="G47" s="18"/>
    </row>
    <row r="48" spans="1:7" s="94" customFormat="1" ht="17.25" customHeight="1">
      <c r="A48" s="18"/>
      <c r="B48" s="161"/>
      <c r="C48" s="4" t="s">
        <v>102</v>
      </c>
      <c r="D48" s="9">
        <v>3141</v>
      </c>
      <c r="E48" s="9">
        <v>3133</v>
      </c>
      <c r="F48" s="9">
        <v>4137</v>
      </c>
      <c r="G48" s="18"/>
    </row>
    <row r="49" spans="1:7" s="94" customFormat="1" ht="17.25" customHeight="1">
      <c r="A49" s="18"/>
      <c r="B49" s="149"/>
      <c r="C49" s="11" t="s">
        <v>103</v>
      </c>
      <c r="D49" s="13">
        <v>113664</v>
      </c>
      <c r="E49" s="13">
        <v>191786</v>
      </c>
      <c r="F49" s="13">
        <v>234530</v>
      </c>
      <c r="G49" s="18"/>
    </row>
    <row r="50" spans="1:7" s="94" customFormat="1" ht="17.25" customHeight="1">
      <c r="A50" s="18"/>
      <c r="B50" s="16" t="s">
        <v>88</v>
      </c>
      <c r="C50" s="16"/>
      <c r="D50" s="15"/>
      <c r="E50" s="15"/>
      <c r="F50" s="5" t="s">
        <v>8</v>
      </c>
      <c r="G50" s="18"/>
    </row>
    <row r="51" spans="1:6" ht="17.25" customHeight="1">
      <c r="A51" s="39"/>
      <c r="B51" s="16"/>
      <c r="C51" s="16"/>
      <c r="D51" s="15"/>
      <c r="E51" s="15"/>
      <c r="F51" s="15"/>
    </row>
    <row r="52" spans="2:6" ht="17.25" customHeight="1">
      <c r="B52" s="16"/>
      <c r="C52" s="16"/>
      <c r="D52" s="15"/>
      <c r="E52" s="15"/>
      <c r="F52" s="15"/>
    </row>
    <row r="53" spans="2:6" ht="17.25" customHeight="1">
      <c r="B53" s="16"/>
      <c r="C53" s="16"/>
      <c r="D53" s="15"/>
      <c r="E53" s="15"/>
      <c r="F53" s="15"/>
    </row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</sheetData>
  <sheetProtection/>
  <mergeCells count="9">
    <mergeCell ref="B39:F39"/>
    <mergeCell ref="B42:B49"/>
    <mergeCell ref="B41:C41"/>
    <mergeCell ref="B3:F3"/>
    <mergeCell ref="B7:C7"/>
    <mergeCell ref="B6:C6"/>
    <mergeCell ref="B8:B15"/>
    <mergeCell ref="B16:B17"/>
    <mergeCell ref="B18:B3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zoomScalePageLayoutView="0" workbookViewId="0" topLeftCell="C13">
      <selection activeCell="G6" sqref="G6"/>
    </sheetView>
  </sheetViews>
  <sheetFormatPr defaultColWidth="15.00390625" defaultRowHeight="18.75" customHeight="1"/>
  <cols>
    <col min="1" max="1" width="15.00390625" style="18" customWidth="1"/>
    <col min="2" max="4" width="15.00390625" style="40" customWidth="1"/>
    <col min="5" max="8" width="15.00390625" style="18" customWidth="1"/>
    <col min="9" max="13" width="15.00390625" style="94" customWidth="1"/>
    <col min="14" max="16384" width="15.00390625" style="18" customWidth="1"/>
  </cols>
  <sheetData>
    <row r="1" spans="2:8" ht="18.75" customHeight="1">
      <c r="B1" s="18"/>
      <c r="C1" s="18"/>
      <c r="D1" s="18"/>
      <c r="H1" s="39"/>
    </row>
    <row r="2" spans="2:13" s="73" customFormat="1" ht="18.75" customHeight="1">
      <c r="B2" s="76">
        <v>200</v>
      </c>
      <c r="C2" s="74"/>
      <c r="D2" s="74"/>
      <c r="G2" s="68"/>
      <c r="I2" s="75"/>
      <c r="J2" s="75"/>
      <c r="K2" s="75"/>
      <c r="L2" s="75"/>
      <c r="M2" s="75"/>
    </row>
    <row r="3" spans="2:8" ht="18.75" customHeight="1">
      <c r="B3" s="107"/>
      <c r="C3" s="107"/>
      <c r="D3" s="107"/>
      <c r="E3" s="107"/>
      <c r="F3" s="107"/>
      <c r="G3" s="107"/>
      <c r="H3" s="40"/>
    </row>
    <row r="4" spans="1:8" s="94" customFormat="1" ht="18.75" customHeight="1" thickBot="1">
      <c r="A4" s="18"/>
      <c r="B4" s="19" t="s">
        <v>127</v>
      </c>
      <c r="C4" s="19"/>
      <c r="D4" s="19"/>
      <c r="E4" s="15"/>
      <c r="F4" s="15"/>
      <c r="G4" s="41" t="s">
        <v>162</v>
      </c>
      <c r="H4" s="15"/>
    </row>
    <row r="5" spans="1:8" s="94" customFormat="1" ht="18.75" customHeight="1" thickTop="1">
      <c r="A5" s="18"/>
      <c r="B5" s="136" t="s">
        <v>58</v>
      </c>
      <c r="C5" s="136"/>
      <c r="D5" s="164"/>
      <c r="E5" s="29" t="s">
        <v>4</v>
      </c>
      <c r="F5" s="24" t="s">
        <v>5</v>
      </c>
      <c r="G5" s="24" t="s">
        <v>163</v>
      </c>
      <c r="H5" s="42"/>
    </row>
    <row r="6" spans="1:8" s="94" customFormat="1" ht="18.75" customHeight="1">
      <c r="A6" s="18"/>
      <c r="B6" s="162" t="s">
        <v>129</v>
      </c>
      <c r="C6" s="162"/>
      <c r="D6" s="163"/>
      <c r="E6" s="81">
        <f>SUM(E7:E29)</f>
        <v>2814919.6699999995</v>
      </c>
      <c r="F6" s="81">
        <f>SUM(F7:F29)</f>
        <v>2831081.73</v>
      </c>
      <c r="G6" s="81">
        <f>SUM(G7:G29)</f>
        <v>2839832.5999999996</v>
      </c>
      <c r="H6" s="16"/>
    </row>
    <row r="7" spans="1:8" s="94" customFormat="1" ht="18.75" customHeight="1">
      <c r="A7" s="18"/>
      <c r="B7" s="133" t="s">
        <v>154</v>
      </c>
      <c r="C7" s="129" t="s">
        <v>128</v>
      </c>
      <c r="D7" s="43" t="s">
        <v>130</v>
      </c>
      <c r="E7" s="82">
        <v>32715.24</v>
      </c>
      <c r="F7" s="82">
        <v>32715.24</v>
      </c>
      <c r="G7" s="82">
        <v>32715.24</v>
      </c>
      <c r="H7" s="16"/>
    </row>
    <row r="8" spans="1:9" s="94" customFormat="1" ht="18.75" customHeight="1">
      <c r="A8" s="18"/>
      <c r="B8" s="134"/>
      <c r="C8" s="165"/>
      <c r="D8" s="4" t="s">
        <v>131</v>
      </c>
      <c r="E8" s="82">
        <v>12220.52</v>
      </c>
      <c r="F8" s="82">
        <v>12220.52</v>
      </c>
      <c r="G8" s="82">
        <v>12220.52</v>
      </c>
      <c r="H8" s="16"/>
      <c r="I8" s="44"/>
    </row>
    <row r="9" spans="1:9" s="94" customFormat="1" ht="18.75" customHeight="1">
      <c r="A9" s="18"/>
      <c r="B9" s="134"/>
      <c r="C9" s="165"/>
      <c r="D9" s="4" t="s">
        <v>132</v>
      </c>
      <c r="E9" s="82">
        <v>122084.21</v>
      </c>
      <c r="F9" s="82">
        <v>122084.21</v>
      </c>
      <c r="G9" s="82">
        <v>117820.27</v>
      </c>
      <c r="H9" s="16"/>
      <c r="I9" s="45"/>
    </row>
    <row r="10" spans="1:10" s="94" customFormat="1" ht="18.75" customHeight="1">
      <c r="A10" s="18"/>
      <c r="B10" s="134"/>
      <c r="C10" s="165"/>
      <c r="D10" s="4" t="s">
        <v>133</v>
      </c>
      <c r="E10" s="82" t="s">
        <v>158</v>
      </c>
      <c r="F10" s="82" t="s">
        <v>158</v>
      </c>
      <c r="G10" s="82" t="s">
        <v>158</v>
      </c>
      <c r="H10" s="16"/>
      <c r="J10" s="45"/>
    </row>
    <row r="11" spans="1:11" s="94" customFormat="1" ht="18.75" customHeight="1">
      <c r="A11" s="18"/>
      <c r="B11" s="134"/>
      <c r="C11" s="165"/>
      <c r="D11" s="4" t="s">
        <v>134</v>
      </c>
      <c r="E11" s="82" t="s">
        <v>158</v>
      </c>
      <c r="F11" s="82" t="s">
        <v>158</v>
      </c>
      <c r="G11" s="82" t="s">
        <v>158</v>
      </c>
      <c r="H11" s="16"/>
      <c r="K11" s="45"/>
    </row>
    <row r="12" spans="1:11" s="94" customFormat="1" ht="18.75" customHeight="1">
      <c r="A12" s="18"/>
      <c r="B12" s="134"/>
      <c r="C12" s="104"/>
      <c r="D12" s="46" t="s">
        <v>135</v>
      </c>
      <c r="E12" s="82">
        <v>4521.95</v>
      </c>
      <c r="F12" s="82">
        <v>4521.95</v>
      </c>
      <c r="G12" s="82">
        <v>4521.95</v>
      </c>
      <c r="H12" s="16"/>
      <c r="K12" s="45"/>
    </row>
    <row r="13" spans="1:9" s="94" customFormat="1" ht="18.75" customHeight="1">
      <c r="A13" s="18"/>
      <c r="B13" s="134"/>
      <c r="C13" s="129" t="s">
        <v>152</v>
      </c>
      <c r="D13" s="4" t="s">
        <v>136</v>
      </c>
      <c r="E13" s="82">
        <v>556838.21</v>
      </c>
      <c r="F13" s="82">
        <v>563756.85</v>
      </c>
      <c r="G13" s="82">
        <v>563756.85</v>
      </c>
      <c r="H13" s="16"/>
      <c r="I13" s="45"/>
    </row>
    <row r="14" spans="1:8" s="94" customFormat="1" ht="18.75" customHeight="1">
      <c r="A14" s="18"/>
      <c r="B14" s="134"/>
      <c r="C14" s="165"/>
      <c r="D14" s="47" t="s">
        <v>138</v>
      </c>
      <c r="E14" s="82">
        <v>569916.73</v>
      </c>
      <c r="F14" s="82">
        <v>570222.49</v>
      </c>
      <c r="G14" s="82">
        <v>570222.49</v>
      </c>
      <c r="H14" s="16"/>
    </row>
    <row r="15" spans="1:9" s="94" customFormat="1" ht="18.75" customHeight="1">
      <c r="A15" s="18"/>
      <c r="B15" s="134"/>
      <c r="C15" s="165"/>
      <c r="D15" s="47" t="s">
        <v>137</v>
      </c>
      <c r="E15" s="82">
        <v>92659.66</v>
      </c>
      <c r="F15" s="82">
        <v>93975.3</v>
      </c>
      <c r="G15" s="82">
        <v>96190.13</v>
      </c>
      <c r="H15" s="16"/>
      <c r="I15" s="45"/>
    </row>
    <row r="16" spans="1:8" s="94" customFormat="1" ht="18.75" customHeight="1">
      <c r="A16" s="18"/>
      <c r="B16" s="134"/>
      <c r="C16" s="165"/>
      <c r="D16" s="48" t="s">
        <v>139</v>
      </c>
      <c r="E16" s="82">
        <v>7205.99</v>
      </c>
      <c r="F16" s="82">
        <v>7205.99</v>
      </c>
      <c r="G16" s="82">
        <v>7205.99</v>
      </c>
      <c r="H16" s="16"/>
    </row>
    <row r="17" spans="1:9" s="94" customFormat="1" ht="18.75" customHeight="1">
      <c r="A17" s="18"/>
      <c r="B17" s="134"/>
      <c r="C17" s="165"/>
      <c r="D17" s="48" t="s">
        <v>140</v>
      </c>
      <c r="E17" s="82" t="s">
        <v>158</v>
      </c>
      <c r="F17" s="82" t="s">
        <v>158</v>
      </c>
      <c r="G17" s="82" t="s">
        <v>158</v>
      </c>
      <c r="H17" s="16"/>
      <c r="I17" s="45"/>
    </row>
    <row r="18" spans="1:8" s="94" customFormat="1" ht="18.75" customHeight="1">
      <c r="A18" s="18"/>
      <c r="B18" s="134"/>
      <c r="C18" s="165"/>
      <c r="D18" s="4" t="s">
        <v>141</v>
      </c>
      <c r="E18" s="82">
        <v>97383.99</v>
      </c>
      <c r="F18" s="82">
        <v>98434.07</v>
      </c>
      <c r="G18" s="82">
        <v>98434.07</v>
      </c>
      <c r="H18" s="16"/>
    </row>
    <row r="19" spans="1:9" s="94" customFormat="1" ht="18.75" customHeight="1">
      <c r="A19" s="18"/>
      <c r="B19" s="134"/>
      <c r="C19" s="165"/>
      <c r="D19" s="4" t="s">
        <v>142</v>
      </c>
      <c r="E19" s="82">
        <v>9998.41</v>
      </c>
      <c r="F19" s="82">
        <v>11226.61</v>
      </c>
      <c r="G19" s="82">
        <v>13942.13</v>
      </c>
      <c r="H19" s="16"/>
      <c r="I19" s="45"/>
    </row>
    <row r="20" spans="1:8" s="94" customFormat="1" ht="18.75" customHeight="1">
      <c r="A20" s="18"/>
      <c r="B20" s="134"/>
      <c r="C20" s="165"/>
      <c r="D20" s="4" t="s">
        <v>143</v>
      </c>
      <c r="E20" s="82">
        <v>70572.9</v>
      </c>
      <c r="F20" s="82">
        <v>70572.9</v>
      </c>
      <c r="G20" s="82">
        <v>73113.52</v>
      </c>
      <c r="H20" s="16"/>
    </row>
    <row r="21" spans="1:9" s="94" customFormat="1" ht="18.75" customHeight="1">
      <c r="A21" s="18"/>
      <c r="B21" s="134"/>
      <c r="C21" s="165"/>
      <c r="D21" s="4" t="s">
        <v>144</v>
      </c>
      <c r="E21" s="82">
        <v>7349.91</v>
      </c>
      <c r="F21" s="82">
        <v>7349.91</v>
      </c>
      <c r="G21" s="82">
        <v>7349.91</v>
      </c>
      <c r="H21" s="15"/>
      <c r="I21" s="45"/>
    </row>
    <row r="22" spans="1:8" s="94" customFormat="1" ht="18.75" customHeight="1">
      <c r="A22" s="18"/>
      <c r="B22" s="134"/>
      <c r="C22" s="165"/>
      <c r="D22" s="4" t="s">
        <v>145</v>
      </c>
      <c r="E22" s="82">
        <v>133538.24</v>
      </c>
      <c r="F22" s="82">
        <v>133538.24</v>
      </c>
      <c r="G22" s="82">
        <v>133538.24</v>
      </c>
      <c r="H22" s="16"/>
    </row>
    <row r="23" spans="1:9" s="94" customFormat="1" ht="18.75" customHeight="1">
      <c r="A23" s="18"/>
      <c r="B23" s="134"/>
      <c r="C23" s="165"/>
      <c r="D23" s="4" t="s">
        <v>146</v>
      </c>
      <c r="E23" s="82">
        <v>14518.43</v>
      </c>
      <c r="F23" s="82">
        <v>14518.43</v>
      </c>
      <c r="G23" s="82">
        <v>14518.43</v>
      </c>
      <c r="H23" s="16"/>
      <c r="I23" s="49"/>
    </row>
    <row r="24" spans="1:8" s="94" customFormat="1" ht="18.75" customHeight="1">
      <c r="A24" s="18"/>
      <c r="B24" s="134"/>
      <c r="C24" s="165"/>
      <c r="D24" s="4" t="s">
        <v>147</v>
      </c>
      <c r="E24" s="82">
        <v>578.82</v>
      </c>
      <c r="F24" s="82">
        <v>578.82</v>
      </c>
      <c r="G24" s="82">
        <v>578.82</v>
      </c>
      <c r="H24" s="16"/>
    </row>
    <row r="25" spans="1:9" s="94" customFormat="1" ht="18.75" customHeight="1">
      <c r="A25" s="18"/>
      <c r="B25" s="134"/>
      <c r="C25" s="165"/>
      <c r="D25" s="4" t="s">
        <v>148</v>
      </c>
      <c r="E25" s="82">
        <v>35194.96</v>
      </c>
      <c r="F25" s="82">
        <v>35194.96</v>
      </c>
      <c r="G25" s="82">
        <v>35194.96</v>
      </c>
      <c r="H25" s="16"/>
      <c r="I25" s="45"/>
    </row>
    <row r="26" spans="1:8" s="94" customFormat="1" ht="18.75" customHeight="1">
      <c r="A26" s="18"/>
      <c r="B26" s="102"/>
      <c r="C26" s="104"/>
      <c r="D26" s="11" t="s">
        <v>135</v>
      </c>
      <c r="E26" s="82">
        <v>105898.02</v>
      </c>
      <c r="F26" s="82">
        <v>108597.07</v>
      </c>
      <c r="G26" s="82">
        <v>112928.46</v>
      </c>
      <c r="H26" s="16"/>
    </row>
    <row r="27" spans="1:9" s="94" customFormat="1" ht="18.75" customHeight="1">
      <c r="A27" s="18"/>
      <c r="B27" s="100" t="s">
        <v>153</v>
      </c>
      <c r="C27" s="134"/>
      <c r="D27" s="4" t="s">
        <v>149</v>
      </c>
      <c r="E27" s="93">
        <v>28634.22</v>
      </c>
      <c r="F27" s="93">
        <v>28634.22</v>
      </c>
      <c r="G27" s="93">
        <v>28634.22</v>
      </c>
      <c r="H27" s="15"/>
      <c r="I27" s="45"/>
    </row>
    <row r="28" spans="1:8" s="94" customFormat="1" ht="18.75" customHeight="1">
      <c r="A28" s="18"/>
      <c r="B28" s="128"/>
      <c r="C28" s="102"/>
      <c r="D28" s="11" t="s">
        <v>150</v>
      </c>
      <c r="E28" s="82">
        <v>131264.49</v>
      </c>
      <c r="F28" s="82">
        <v>131264.49</v>
      </c>
      <c r="G28" s="82">
        <v>131941.47</v>
      </c>
      <c r="H28" s="16"/>
    </row>
    <row r="29" spans="1:9" s="94" customFormat="1" ht="18.75" customHeight="1">
      <c r="A29" s="18"/>
      <c r="B29" s="128" t="s">
        <v>151</v>
      </c>
      <c r="C29" s="128"/>
      <c r="D29" s="102"/>
      <c r="E29" s="83">
        <v>781824.77</v>
      </c>
      <c r="F29" s="83">
        <v>784469.46</v>
      </c>
      <c r="G29" s="83">
        <v>785004.93</v>
      </c>
      <c r="H29" s="16"/>
      <c r="I29" s="45"/>
    </row>
    <row r="30" spans="1:8" s="94" customFormat="1" ht="18.75" customHeight="1">
      <c r="A30" s="18"/>
      <c r="B30" s="16" t="s">
        <v>155</v>
      </c>
      <c r="C30" s="50"/>
      <c r="D30" s="51"/>
      <c r="E30" s="5"/>
      <c r="F30" s="5"/>
      <c r="G30" s="5" t="s">
        <v>156</v>
      </c>
      <c r="H30" s="16"/>
    </row>
    <row r="31" spans="1:8" s="94" customFormat="1" ht="18.75" customHeight="1">
      <c r="A31" s="18"/>
      <c r="B31" s="16"/>
      <c r="C31" s="50"/>
      <c r="D31" s="16"/>
      <c r="E31" s="15"/>
      <c r="F31" s="15"/>
      <c r="G31" s="52"/>
      <c r="H31" s="18"/>
    </row>
    <row r="32" spans="1:8" s="94" customFormat="1" ht="18.75" customHeight="1">
      <c r="A32" s="18"/>
      <c r="B32" s="16"/>
      <c r="C32" s="50"/>
      <c r="D32" s="16"/>
      <c r="E32" s="16"/>
      <c r="F32" s="16"/>
      <c r="G32" s="16"/>
      <c r="H32" s="15"/>
    </row>
    <row r="33" spans="1:8" s="94" customFormat="1" ht="18.75" customHeight="1">
      <c r="A33" s="18"/>
      <c r="B33" s="16"/>
      <c r="C33" s="50"/>
      <c r="D33" s="16"/>
      <c r="E33" s="16"/>
      <c r="F33" s="15"/>
      <c r="G33" s="15"/>
      <c r="H33" s="18"/>
    </row>
    <row r="34" spans="1:8" s="94" customFormat="1" ht="18.75" customHeight="1">
      <c r="A34" s="18"/>
      <c r="B34" s="16"/>
      <c r="C34" s="50"/>
      <c r="D34" s="53"/>
      <c r="E34" s="16"/>
      <c r="F34" s="16"/>
      <c r="G34" s="16"/>
      <c r="H34" s="18"/>
    </row>
    <row r="35" spans="1:8" s="94" customFormat="1" ht="18.75" customHeight="1">
      <c r="A35" s="18"/>
      <c r="B35" s="16"/>
      <c r="C35" s="50"/>
      <c r="D35" s="50"/>
      <c r="E35" s="16"/>
      <c r="F35" s="16"/>
      <c r="G35" s="16"/>
      <c r="H35" s="18"/>
    </row>
    <row r="36" spans="1:8" s="94" customFormat="1" ht="18.75" customHeight="1">
      <c r="A36" s="18"/>
      <c r="B36" s="16"/>
      <c r="C36" s="16"/>
      <c r="D36" s="16"/>
      <c r="E36" s="15"/>
      <c r="F36" s="15"/>
      <c r="G36" s="15"/>
      <c r="H36" s="18"/>
    </row>
    <row r="37" spans="1:8" s="94" customFormat="1" ht="18.75" customHeight="1">
      <c r="A37" s="18"/>
      <c r="B37" s="16"/>
      <c r="C37" s="16"/>
      <c r="D37" s="16"/>
      <c r="E37" s="15"/>
      <c r="F37" s="15"/>
      <c r="G37" s="15"/>
      <c r="H37" s="18"/>
    </row>
    <row r="38" spans="1:8" s="94" customFormat="1" ht="18.75" customHeight="1">
      <c r="A38" s="18"/>
      <c r="B38" s="16"/>
      <c r="C38" s="16"/>
      <c r="D38" s="16"/>
      <c r="E38" s="15"/>
      <c r="F38" s="15"/>
      <c r="G38" s="15"/>
      <c r="H38" s="18"/>
    </row>
    <row r="39" spans="1:8" s="94" customFormat="1" ht="18.75" customHeight="1">
      <c r="A39" s="18"/>
      <c r="B39" s="40"/>
      <c r="C39" s="40"/>
      <c r="D39" s="40"/>
      <c r="E39" s="18"/>
      <c r="F39" s="18"/>
      <c r="G39" s="18"/>
      <c r="H39" s="18"/>
    </row>
    <row r="40" spans="1:8" s="94" customFormat="1" ht="18.75" customHeight="1">
      <c r="A40" s="18"/>
      <c r="B40" s="40"/>
      <c r="C40" s="40"/>
      <c r="D40" s="40"/>
      <c r="E40" s="18"/>
      <c r="F40" s="18"/>
      <c r="G40" s="18"/>
      <c r="H40" s="18"/>
    </row>
    <row r="41" spans="1:8" s="94" customFormat="1" ht="18.75" customHeight="1">
      <c r="A41" s="18"/>
      <c r="B41" s="40"/>
      <c r="C41" s="40"/>
      <c r="D41" s="40"/>
      <c r="E41" s="18"/>
      <c r="F41" s="18"/>
      <c r="G41" s="18"/>
      <c r="H41" s="18"/>
    </row>
    <row r="42" spans="1:8" s="94" customFormat="1" ht="18.75" customHeight="1">
      <c r="A42" s="18"/>
      <c r="B42" s="40"/>
      <c r="C42" s="40"/>
      <c r="D42" s="40"/>
      <c r="E42" s="18"/>
      <c r="F42" s="18"/>
      <c r="G42" s="18"/>
      <c r="H42" s="45"/>
    </row>
    <row r="43" spans="1:8" s="94" customFormat="1" ht="18.75" customHeight="1">
      <c r="A43" s="18"/>
      <c r="B43" s="40"/>
      <c r="C43" s="40"/>
      <c r="D43" s="40"/>
      <c r="E43" s="18"/>
      <c r="F43" s="18"/>
      <c r="G43" s="18"/>
      <c r="H43" s="54"/>
    </row>
    <row r="44" spans="1:8" s="94" customFormat="1" ht="18.75" customHeight="1">
      <c r="A44" s="18"/>
      <c r="B44" s="40"/>
      <c r="C44" s="40"/>
      <c r="D44" s="40"/>
      <c r="E44" s="18"/>
      <c r="F44" s="18"/>
      <c r="G44" s="18"/>
      <c r="H44" s="18"/>
    </row>
    <row r="45" spans="1:8" s="94" customFormat="1" ht="18.75" customHeight="1">
      <c r="A45" s="18"/>
      <c r="B45" s="40"/>
      <c r="C45" s="40"/>
      <c r="D45" s="40"/>
      <c r="E45" s="18"/>
      <c r="F45" s="18"/>
      <c r="G45" s="18"/>
      <c r="H45" s="18"/>
    </row>
    <row r="46" spans="1:8" s="94" customFormat="1" ht="18.75" customHeight="1">
      <c r="A46" s="18"/>
      <c r="B46" s="40"/>
      <c r="C46" s="40"/>
      <c r="D46" s="40"/>
      <c r="E46" s="18"/>
      <c r="F46" s="18"/>
      <c r="G46" s="18"/>
      <c r="H46" s="18"/>
    </row>
    <row r="47" spans="1:8" s="94" customFormat="1" ht="18.75" customHeight="1">
      <c r="A47" s="18"/>
      <c r="B47" s="40"/>
      <c r="C47" s="40"/>
      <c r="D47" s="40"/>
      <c r="E47" s="18"/>
      <c r="F47" s="18"/>
      <c r="G47" s="18"/>
      <c r="H47" s="18"/>
    </row>
    <row r="48" spans="1:8" s="94" customFormat="1" ht="18.75" customHeight="1">
      <c r="A48" s="39"/>
      <c r="B48" s="40"/>
      <c r="C48" s="40"/>
      <c r="D48" s="40"/>
      <c r="E48" s="18"/>
      <c r="F48" s="18"/>
      <c r="G48" s="18"/>
      <c r="H48" s="18"/>
    </row>
    <row r="49" spans="1:8" s="94" customFormat="1" ht="18.75" customHeight="1">
      <c r="A49" s="18"/>
      <c r="B49" s="40"/>
      <c r="C49" s="40"/>
      <c r="D49" s="40"/>
      <c r="E49" s="18"/>
      <c r="F49" s="18"/>
      <c r="G49" s="18"/>
      <c r="H49" s="18"/>
    </row>
    <row r="50" spans="1:8" s="94" customFormat="1" ht="18.75" customHeight="1">
      <c r="A50" s="18"/>
      <c r="B50" s="40"/>
      <c r="C50" s="40"/>
      <c r="D50" s="40"/>
      <c r="E50" s="18"/>
      <c r="F50" s="18"/>
      <c r="G50" s="18"/>
      <c r="H50" s="18"/>
    </row>
    <row r="51" spans="2:8" s="94" customFormat="1" ht="18.75" customHeight="1">
      <c r="B51" s="40"/>
      <c r="C51" s="40"/>
      <c r="D51" s="40"/>
      <c r="E51" s="18"/>
      <c r="F51" s="18"/>
      <c r="G51" s="18"/>
      <c r="H51" s="18"/>
    </row>
    <row r="52" spans="1:8" s="94" customFormat="1" ht="18.75" customHeight="1">
      <c r="A52" s="18"/>
      <c r="B52" s="40"/>
      <c r="C52" s="40"/>
      <c r="D52" s="40"/>
      <c r="E52" s="18"/>
      <c r="F52" s="18"/>
      <c r="G52" s="18"/>
      <c r="H52" s="18"/>
    </row>
    <row r="53" spans="1:8" s="94" customFormat="1" ht="18.75" customHeight="1">
      <c r="A53" s="18"/>
      <c r="B53" s="40"/>
      <c r="C53" s="40"/>
      <c r="D53" s="40"/>
      <c r="E53" s="18"/>
      <c r="F53" s="18"/>
      <c r="G53" s="18"/>
      <c r="H53" s="18"/>
    </row>
    <row r="54" spans="1:8" s="94" customFormat="1" ht="18.75" customHeight="1">
      <c r="A54" s="18"/>
      <c r="B54" s="40"/>
      <c r="C54" s="40"/>
      <c r="D54" s="40"/>
      <c r="E54" s="18"/>
      <c r="F54" s="18"/>
      <c r="G54" s="18"/>
      <c r="H54" s="18"/>
    </row>
    <row r="55" spans="1:8" s="94" customFormat="1" ht="18.75" customHeight="1">
      <c r="A55" s="18"/>
      <c r="B55" s="40"/>
      <c r="C55" s="40"/>
      <c r="D55" s="40"/>
      <c r="E55" s="18"/>
      <c r="F55" s="18"/>
      <c r="G55" s="18"/>
      <c r="H55" s="18"/>
    </row>
    <row r="56" spans="1:8" s="94" customFormat="1" ht="18.75" customHeight="1">
      <c r="A56" s="18"/>
      <c r="B56" s="40"/>
      <c r="C56" s="40"/>
      <c r="D56" s="40"/>
      <c r="E56" s="18"/>
      <c r="F56" s="18"/>
      <c r="G56" s="18"/>
      <c r="H56" s="18"/>
    </row>
    <row r="57" spans="1:8" s="94" customFormat="1" ht="18.75" customHeight="1">
      <c r="A57" s="18"/>
      <c r="B57" s="40"/>
      <c r="C57" s="40"/>
      <c r="D57" s="40"/>
      <c r="E57" s="18"/>
      <c r="F57" s="18"/>
      <c r="G57" s="18"/>
      <c r="H57" s="18"/>
    </row>
    <row r="58" spans="1:8" s="94" customFormat="1" ht="18.75" customHeight="1">
      <c r="A58" s="18"/>
      <c r="B58" s="40"/>
      <c r="C58" s="40"/>
      <c r="D58" s="40"/>
      <c r="E58" s="18"/>
      <c r="F58" s="18"/>
      <c r="G58" s="18"/>
      <c r="H58" s="18"/>
    </row>
    <row r="59" spans="1:8" s="94" customFormat="1" ht="18.75" customHeight="1">
      <c r="A59" s="18"/>
      <c r="B59" s="40"/>
      <c r="C59" s="40"/>
      <c r="D59" s="40"/>
      <c r="E59" s="18"/>
      <c r="F59" s="18"/>
      <c r="G59" s="18"/>
      <c r="H59" s="18"/>
    </row>
    <row r="60" spans="1:8" s="94" customFormat="1" ht="18.75" customHeight="1">
      <c r="A60" s="18"/>
      <c r="B60" s="40"/>
      <c r="C60" s="40"/>
      <c r="D60" s="40"/>
      <c r="E60" s="18"/>
      <c r="F60" s="18"/>
      <c r="G60" s="18"/>
      <c r="H60" s="18"/>
    </row>
    <row r="61" spans="1:8" s="94" customFormat="1" ht="18.75" customHeight="1">
      <c r="A61" s="18"/>
      <c r="B61" s="40"/>
      <c r="C61" s="40"/>
      <c r="D61" s="40"/>
      <c r="E61" s="18"/>
      <c r="F61" s="18"/>
      <c r="G61" s="18"/>
      <c r="H61" s="18"/>
    </row>
    <row r="62" spans="1:8" s="94" customFormat="1" ht="18.75" customHeight="1">
      <c r="A62" s="18"/>
      <c r="B62" s="40"/>
      <c r="C62" s="40"/>
      <c r="D62" s="40"/>
      <c r="E62" s="18"/>
      <c r="F62" s="18"/>
      <c r="G62" s="18"/>
      <c r="H62" s="18"/>
    </row>
    <row r="63" spans="1:8" s="94" customFormat="1" ht="18.75" customHeight="1">
      <c r="A63" s="18"/>
      <c r="B63" s="40"/>
      <c r="C63" s="40"/>
      <c r="D63" s="40"/>
      <c r="E63" s="18"/>
      <c r="F63" s="18"/>
      <c r="G63" s="18"/>
      <c r="H63" s="18"/>
    </row>
  </sheetData>
  <sheetProtection/>
  <mergeCells count="8">
    <mergeCell ref="C7:C12"/>
    <mergeCell ref="B7:B26"/>
    <mergeCell ref="B27:C28"/>
    <mergeCell ref="C13:C26"/>
    <mergeCell ref="B29:D29"/>
    <mergeCell ref="B3:G3"/>
    <mergeCell ref="B5:D5"/>
    <mergeCell ref="B6:D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2013-02-21T00:00:41Z</cp:lastPrinted>
  <dcterms:created xsi:type="dcterms:W3CDTF">2001-06-05T02:11:26Z</dcterms:created>
  <dcterms:modified xsi:type="dcterms:W3CDTF">2014-02-26T00:04:07Z</dcterms:modified>
  <cp:category/>
  <cp:version/>
  <cp:contentType/>
  <cp:contentStatus/>
</cp:coreProperties>
</file>