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7601_小田原市の年齢別人口\平成10年\"/>
    </mc:Choice>
  </mc:AlternateContent>
  <bookViews>
    <workbookView xWindow="0" yWindow="0" windowWidth="20490" windowHeight="7770"/>
  </bookViews>
  <sheets>
    <sheet name="H10年　表1" sheetId="10732" r:id="rId1"/>
    <sheet name="H10年　表2" sheetId="10733" r:id="rId2"/>
  </sheets>
  <definedNames>
    <definedName name="_xlnm.Print_Area" localSheetId="0">'H10年　表1'!$A$1:$M$138</definedName>
    <definedName name="_xlnm.Print_Area" localSheetId="1">'H10年　表2'!$A$1:$S$129</definedName>
    <definedName name="_xlnm.Print_Titles" localSheetId="0">'H10年　表1'!$3:$3</definedName>
    <definedName name="_xlnm.Print_Titles" localSheetId="1">'H10年　表2'!$3:$5</definedName>
  </definedNames>
  <calcPr calcId="152511"/>
</workbook>
</file>

<file path=xl/calcChain.xml><?xml version="1.0" encoding="utf-8"?>
<calcChain xmlns="http://schemas.openxmlformats.org/spreadsheetml/2006/main">
  <c r="N69" i="10733" l="1"/>
  <c r="N68" i="10733"/>
  <c r="N67" i="10733"/>
  <c r="N66" i="10733"/>
  <c r="N65" i="10733"/>
  <c r="N64" i="10733"/>
  <c r="N63" i="10733"/>
  <c r="N62" i="10733"/>
  <c r="N61" i="10733"/>
  <c r="N60" i="10733"/>
  <c r="N59" i="10733"/>
  <c r="N58" i="10733"/>
  <c r="N57" i="10733"/>
  <c r="N56" i="10733"/>
  <c r="N55" i="10733"/>
  <c r="N54" i="10733"/>
  <c r="N53" i="10733"/>
  <c r="N52" i="10733"/>
  <c r="N51" i="10733"/>
  <c r="N50" i="10733"/>
  <c r="P50" i="10733" s="1"/>
  <c r="N49" i="10733"/>
  <c r="L69" i="10733"/>
  <c r="L68" i="10733"/>
  <c r="L67" i="10733"/>
  <c r="P67" i="10733" s="1"/>
  <c r="L66" i="10733"/>
  <c r="P66" i="10733" s="1"/>
  <c r="L65" i="10733"/>
  <c r="L64" i="10733"/>
  <c r="L63" i="10733"/>
  <c r="L62" i="10733"/>
  <c r="L61" i="10733"/>
  <c r="L60" i="10733"/>
  <c r="L59" i="10733"/>
  <c r="L58" i="10733"/>
  <c r="P58" i="10733" s="1"/>
  <c r="L57" i="10733"/>
  <c r="P57" i="10733" s="1"/>
  <c r="L56" i="10733"/>
  <c r="P56" i="10733" s="1"/>
  <c r="L55" i="10733"/>
  <c r="L54" i="10733"/>
  <c r="L53" i="10733"/>
  <c r="L52" i="10733"/>
  <c r="L51" i="10733"/>
  <c r="L50" i="10733"/>
  <c r="L49" i="10733"/>
  <c r="P49" i="10733" s="1"/>
  <c r="P69" i="10733"/>
  <c r="P68" i="10733"/>
  <c r="P65" i="10733"/>
  <c r="P64" i="10733"/>
  <c r="P63" i="10733"/>
  <c r="P62" i="10733"/>
  <c r="P61" i="10733"/>
  <c r="P60" i="10733"/>
  <c r="P55" i="10733"/>
  <c r="P53" i="10733"/>
  <c r="P52" i="10733"/>
  <c r="P51" i="10733"/>
  <c r="P59" i="10733" l="1"/>
  <c r="P54" i="10733"/>
  <c r="N70" i="10733"/>
  <c r="L70" i="10733"/>
  <c r="P70" i="10733"/>
  <c r="P32" i="10733" l="1"/>
  <c r="P31" i="10733"/>
  <c r="P30" i="10733"/>
  <c r="P29" i="10733"/>
  <c r="N29" i="10733"/>
  <c r="P28" i="10733"/>
  <c r="N28" i="10733"/>
  <c r="P27" i="10733"/>
  <c r="N27" i="10733"/>
  <c r="P26" i="10733"/>
  <c r="N26" i="10733"/>
  <c r="P25" i="10733"/>
  <c r="P24" i="10733"/>
  <c r="P23" i="10733"/>
  <c r="P22" i="10733"/>
  <c r="P21" i="10733"/>
  <c r="N21" i="10733"/>
  <c r="P20" i="10733"/>
  <c r="N20" i="10733"/>
  <c r="P19" i="10733"/>
  <c r="N19" i="10733"/>
  <c r="P18" i="10733"/>
  <c r="N18" i="10733"/>
  <c r="P33" i="10733"/>
  <c r="N33" i="10733"/>
  <c r="L33" i="10733"/>
  <c r="N32" i="10733"/>
  <c r="L32" i="10733"/>
  <c r="N31" i="10733"/>
  <c r="L31" i="10733"/>
  <c r="N30" i="10733"/>
  <c r="L30" i="10733"/>
  <c r="L29" i="10733"/>
  <c r="L28" i="10733"/>
  <c r="L27" i="10733"/>
  <c r="L26" i="10733"/>
  <c r="N25" i="10733"/>
  <c r="L25" i="10733"/>
  <c r="P16" i="10733"/>
  <c r="N16" i="10733"/>
  <c r="N24" i="10733"/>
  <c r="L24" i="10733"/>
  <c r="N23" i="10733"/>
  <c r="L23" i="10733"/>
  <c r="N22" i="10733"/>
  <c r="L22" i="10733"/>
  <c r="L21" i="10733"/>
  <c r="L20" i="10733"/>
  <c r="L19" i="10733"/>
  <c r="P15" i="10733"/>
  <c r="N15" i="10733"/>
  <c r="L18" i="10733"/>
  <c r="P17" i="10733"/>
  <c r="N17" i="10733"/>
  <c r="L17" i="10733"/>
  <c r="L16" i="10733"/>
  <c r="L15" i="10733"/>
  <c r="L14" i="10733"/>
  <c r="L13" i="10733"/>
  <c r="P14" i="10733"/>
  <c r="N14" i="10733"/>
  <c r="P13" i="10733"/>
  <c r="N13" i="10733"/>
  <c r="L34" i="10733" l="1"/>
  <c r="N34" i="10733"/>
  <c r="P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<sst xmlns="http://schemas.openxmlformats.org/spreadsheetml/2006/main" count="271" uniqueCount="84">
  <si>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</si>
  <si>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</si>
  <si>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</si>
  <si>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</si>
  <si>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</si>
  <si>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</si>
  <si>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</si>
  <si>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</si>
  <si>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</si>
  <si>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</si>
  <si>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</si>
  <si>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</si>
  <si>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</si>
  <si>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</si>
  <si>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</si>
  <si>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</si>
  <si>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</si>
  <si>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</si>
  <si>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</si>
  <si>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</si>
  <si>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</si>
  <si>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</si>
  <si>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</si>
  <si>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</si>
  <si>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</si>
  <si>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</si>
  <si>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</si>
  <si>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</si>
  <si>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</si>
  <si>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</si>
  <si>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</si>
  <si>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</si>
  <si>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</si>
  <si>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</si>
  <si>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</si>
  <si>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</si>
  <si>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</si>
  <si>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</si>
  <si>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</si>
  <si>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</si>
  <si>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</si>
  <si>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</si>
  <si>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</si>
  <si>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</si>
  <si>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</si>
  <si>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</si>
  <si>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</si>
  <si>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</si>
  <si>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</si>
  <si>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</si>
  <si>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</si>
  <si>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</si>
  <si>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</si>
  <si>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</si>
  <si>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</si>
  <si>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</si>
  <si>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（平成10年1月1日現在）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</si>
  <si>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（平成10年１月１日現在）（単位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</si>
  <si>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　（単位：人）平成9年中</t>
    <phoneticPr fontId="2"/>
  </si>
  <si>
    <t>（平成9年中）</t>
    <rPh sb="1" eb="3">
      <t>ヘイセイ</t>
    </rPh>
    <rPh sb="4" eb="5">
      <t>ネン</t>
    </rPh>
    <rPh sb="5" eb="6">
      <t>チュウ</t>
    </rPh>
    <phoneticPr fontId="2"/>
  </si>
  <si>
    <t>・・・</t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</si>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</sst>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23" xfId="0" applyNumberFormat="1" applyFont="1" applyBorder="1" applyAlignment="1" applyProtection="1">
      <alignment horizontal="center" vertical="center" shrinkToFit="1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2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D1" sqref="D1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57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72" t="s">
        <v>35</v>
      </c>
      <c r="H3" s="72"/>
      <c r="I3" s="72"/>
      <c r="J3" s="72"/>
      <c r="K3" s="72"/>
      <c r="L3" s="12"/>
    </row>
    <row r="4" spans="1:12" ht="17.25" customHeight="1" x14ac:dyDescent="0.15">
      <c r="A4" s="13" t="s">
        <v>32</v>
      </c>
      <c r="B4" s="35">
        <v>200148</v>
      </c>
      <c r="C4" s="35">
        <v>98920</v>
      </c>
      <c r="D4" s="35">
        <v>101228</v>
      </c>
      <c r="F4" s="11"/>
      <c r="G4" s="73" t="s">
        <v>56</v>
      </c>
      <c r="H4" s="73"/>
      <c r="I4" s="73"/>
      <c r="J4" s="73"/>
      <c r="K4" s="73"/>
      <c r="L4" s="12"/>
    </row>
    <row r="5" spans="1:12" ht="17.25" customHeight="1" x14ac:dyDescent="0.15">
      <c r="A5" s="14" t="s">
        <v>2</v>
      </c>
      <c r="B5" s="36">
        <v>9588</v>
      </c>
      <c r="C5" s="36">
        <v>4905</v>
      </c>
      <c r="D5" s="36">
        <v>4683</v>
      </c>
      <c r="F5" s="11"/>
      <c r="G5" s="74" t="s">
        <v>37</v>
      </c>
      <c r="H5" s="74"/>
      <c r="I5" s="15"/>
      <c r="J5" s="74" t="s">
        <v>36</v>
      </c>
      <c r="K5" s="74"/>
      <c r="L5" s="12"/>
    </row>
    <row r="6" spans="1:12" ht="17.25" customHeight="1" x14ac:dyDescent="0.15">
      <c r="A6" s="14">
        <v>0</v>
      </c>
      <c r="B6" s="36">
        <v>1872</v>
      </c>
      <c r="C6" s="36">
        <v>942</v>
      </c>
      <c r="D6" s="36">
        <v>930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1964</v>
      </c>
      <c r="C7" s="36">
        <v>988</v>
      </c>
      <c r="D7" s="36">
        <v>976</v>
      </c>
      <c r="F7" s="11"/>
      <c r="G7" s="68">
        <f>C125</f>
        <v>4</v>
      </c>
      <c r="H7" s="69"/>
      <c r="I7" s="20" t="str">
        <f>A125</f>
        <v>100歳以上</v>
      </c>
      <c r="J7" s="68">
        <f>D125</f>
        <v>11</v>
      </c>
      <c r="K7" s="69"/>
      <c r="L7" s="12"/>
    </row>
    <row r="8" spans="1:12" ht="17.25" customHeight="1" x14ac:dyDescent="0.15">
      <c r="A8" s="14">
        <v>2</v>
      </c>
      <c r="B8" s="36">
        <v>1915</v>
      </c>
      <c r="C8" s="36">
        <v>1024</v>
      </c>
      <c r="D8" s="36">
        <v>891</v>
      </c>
      <c r="F8" s="11"/>
      <c r="G8" s="66">
        <f>C119</f>
        <v>41</v>
      </c>
      <c r="H8" s="67"/>
      <c r="I8" s="21" t="str">
        <f>A119</f>
        <v>95～99</v>
      </c>
      <c r="J8" s="66">
        <f>D119</f>
        <v>103</v>
      </c>
      <c r="K8" s="67"/>
      <c r="L8" s="12"/>
    </row>
    <row r="9" spans="1:12" ht="17.25" customHeight="1" x14ac:dyDescent="0.15">
      <c r="A9" s="14">
        <v>3</v>
      </c>
      <c r="B9" s="36">
        <v>1925</v>
      </c>
      <c r="C9" s="36">
        <v>962</v>
      </c>
      <c r="D9" s="36">
        <v>963</v>
      </c>
      <c r="F9" s="11"/>
      <c r="G9" s="66">
        <f>C113</f>
        <v>189</v>
      </c>
      <c r="H9" s="67"/>
      <c r="I9" s="21" t="str">
        <f>A113</f>
        <v>90～94</v>
      </c>
      <c r="J9" s="66">
        <f>D113</f>
        <v>468</v>
      </c>
      <c r="K9" s="67"/>
      <c r="L9" s="12"/>
    </row>
    <row r="10" spans="1:12" ht="17.25" customHeight="1" x14ac:dyDescent="0.15">
      <c r="A10" s="14">
        <v>4</v>
      </c>
      <c r="B10" s="36">
        <v>1912</v>
      </c>
      <c r="C10" s="36">
        <v>989</v>
      </c>
      <c r="D10" s="36">
        <v>923</v>
      </c>
      <c r="F10" s="11"/>
      <c r="G10" s="66">
        <f>C107</f>
        <v>629</v>
      </c>
      <c r="H10" s="67"/>
      <c r="I10" s="21" t="str">
        <f>A107</f>
        <v>85～89</v>
      </c>
      <c r="J10" s="66">
        <f>D107</f>
        <v>1283</v>
      </c>
      <c r="K10" s="67"/>
      <c r="L10" s="12"/>
    </row>
    <row r="11" spans="1:12" ht="17.25" customHeight="1" x14ac:dyDescent="0.15">
      <c r="A11" s="14" t="s">
        <v>4</v>
      </c>
      <c r="B11" s="36">
        <v>9621</v>
      </c>
      <c r="C11" s="36">
        <v>4895</v>
      </c>
      <c r="D11" s="36">
        <v>4726</v>
      </c>
      <c r="F11" s="11"/>
      <c r="G11" s="66">
        <f>C101</f>
        <v>1302</v>
      </c>
      <c r="H11" s="67"/>
      <c r="I11" s="21" t="str">
        <f>A101</f>
        <v>80～84</v>
      </c>
      <c r="J11" s="66">
        <f>D101</f>
        <v>2310</v>
      </c>
      <c r="K11" s="67"/>
      <c r="L11" s="12"/>
    </row>
    <row r="12" spans="1:12" ht="17.25" customHeight="1" x14ac:dyDescent="0.15">
      <c r="A12" s="14">
        <v>5</v>
      </c>
      <c r="B12" s="36">
        <v>1834</v>
      </c>
      <c r="C12" s="36">
        <v>914</v>
      </c>
      <c r="D12" s="36">
        <v>920</v>
      </c>
      <c r="F12" s="11"/>
      <c r="G12" s="66">
        <f>C95</f>
        <v>2059</v>
      </c>
      <c r="H12" s="67"/>
      <c r="I12" s="21" t="str">
        <f>A95</f>
        <v>75～79</v>
      </c>
      <c r="J12" s="66">
        <f>D95</f>
        <v>3326</v>
      </c>
      <c r="K12" s="67"/>
      <c r="L12" s="12"/>
    </row>
    <row r="13" spans="1:12" ht="17.25" customHeight="1" x14ac:dyDescent="0.15">
      <c r="A13" s="14">
        <v>6</v>
      </c>
      <c r="B13" s="36">
        <v>1902</v>
      </c>
      <c r="C13" s="36">
        <v>960</v>
      </c>
      <c r="D13" s="36">
        <v>942</v>
      </c>
      <c r="F13" s="11"/>
      <c r="G13" s="66">
        <f>C89</f>
        <v>3523</v>
      </c>
      <c r="H13" s="67"/>
      <c r="I13" s="21" t="str">
        <f>A89</f>
        <v>70～74</v>
      </c>
      <c r="J13" s="66">
        <f>D89</f>
        <v>4388</v>
      </c>
      <c r="K13" s="67"/>
      <c r="L13" s="12"/>
    </row>
    <row r="14" spans="1:12" ht="17.25" customHeight="1" x14ac:dyDescent="0.15">
      <c r="A14" s="14">
        <v>7</v>
      </c>
      <c r="B14" s="36">
        <v>1912</v>
      </c>
      <c r="C14" s="36">
        <v>996</v>
      </c>
      <c r="D14" s="36">
        <v>916</v>
      </c>
      <c r="F14" s="11"/>
      <c r="G14" s="66">
        <f>C83</f>
        <v>5043</v>
      </c>
      <c r="H14" s="67"/>
      <c r="I14" s="21" t="str">
        <f>A83</f>
        <v>65～69</v>
      </c>
      <c r="J14" s="66">
        <f>D83</f>
        <v>5429</v>
      </c>
      <c r="K14" s="67"/>
      <c r="L14" s="12"/>
    </row>
    <row r="15" spans="1:12" ht="17.25" customHeight="1" x14ac:dyDescent="0.15">
      <c r="A15" s="14">
        <v>8</v>
      </c>
      <c r="B15" s="36">
        <v>1958</v>
      </c>
      <c r="C15" s="36">
        <v>964</v>
      </c>
      <c r="D15" s="36">
        <v>994</v>
      </c>
      <c r="F15" s="11"/>
      <c r="G15" s="66">
        <f>C77</f>
        <v>6085</v>
      </c>
      <c r="H15" s="67"/>
      <c r="I15" s="21" t="str">
        <f>A77</f>
        <v>60～64</v>
      </c>
      <c r="J15" s="66">
        <f>D77</f>
        <v>6456</v>
      </c>
      <c r="K15" s="67"/>
      <c r="L15" s="12"/>
    </row>
    <row r="16" spans="1:12" ht="17.25" customHeight="1" x14ac:dyDescent="0.15">
      <c r="A16" s="14">
        <v>9</v>
      </c>
      <c r="B16" s="36">
        <v>2015</v>
      </c>
      <c r="C16" s="36">
        <v>1061</v>
      </c>
      <c r="D16" s="36">
        <v>954</v>
      </c>
      <c r="F16" s="11"/>
      <c r="G16" s="66">
        <f>C71</f>
        <v>6769</v>
      </c>
      <c r="H16" s="67"/>
      <c r="I16" s="21" t="str">
        <f>A71</f>
        <v>55～59</v>
      </c>
      <c r="J16" s="66">
        <f>D71</f>
        <v>7139</v>
      </c>
      <c r="K16" s="67"/>
      <c r="L16" s="12"/>
    </row>
    <row r="17" spans="1:12" ht="17.25" customHeight="1" x14ac:dyDescent="0.15">
      <c r="A17" s="14" t="s">
        <v>7</v>
      </c>
      <c r="B17" s="36">
        <v>10712</v>
      </c>
      <c r="C17" s="36">
        <v>5538</v>
      </c>
      <c r="D17" s="36">
        <v>5174</v>
      </c>
      <c r="F17" s="11"/>
      <c r="G17" s="66">
        <f>C65</f>
        <v>7402</v>
      </c>
      <c r="H17" s="67"/>
      <c r="I17" s="21" t="str">
        <f>A65</f>
        <v>50～54</v>
      </c>
      <c r="J17" s="66">
        <f>D65</f>
        <v>7333</v>
      </c>
      <c r="K17" s="67"/>
      <c r="L17" s="12"/>
    </row>
    <row r="18" spans="1:12" ht="17.25" customHeight="1" x14ac:dyDescent="0.15">
      <c r="A18" s="14">
        <v>10</v>
      </c>
      <c r="B18" s="36">
        <v>2039</v>
      </c>
      <c r="C18" s="36">
        <v>1086</v>
      </c>
      <c r="D18" s="36">
        <v>953</v>
      </c>
      <c r="F18" s="11"/>
      <c r="G18" s="66">
        <f>C59</f>
        <v>8561</v>
      </c>
      <c r="H18" s="67"/>
      <c r="I18" s="21" t="str">
        <f>A59</f>
        <v>45～49</v>
      </c>
      <c r="J18" s="66">
        <f>D59</f>
        <v>8362</v>
      </c>
      <c r="K18" s="67"/>
      <c r="L18" s="12"/>
    </row>
    <row r="19" spans="1:12" ht="17.25" customHeight="1" x14ac:dyDescent="0.15">
      <c r="A19" s="14">
        <v>11</v>
      </c>
      <c r="B19" s="36">
        <v>2046</v>
      </c>
      <c r="C19" s="36">
        <v>1032</v>
      </c>
      <c r="D19" s="36">
        <v>1014</v>
      </c>
      <c r="F19" s="11"/>
      <c r="G19" s="66">
        <f>C53</f>
        <v>6330</v>
      </c>
      <c r="H19" s="67"/>
      <c r="I19" s="21" t="str">
        <f>A53</f>
        <v>40～44</v>
      </c>
      <c r="J19" s="66">
        <f>D53</f>
        <v>6184</v>
      </c>
      <c r="K19" s="67"/>
      <c r="L19" s="12"/>
    </row>
    <row r="20" spans="1:12" ht="17.25" customHeight="1" x14ac:dyDescent="0.15">
      <c r="A20" s="14">
        <v>12</v>
      </c>
      <c r="B20" s="36">
        <v>2124</v>
      </c>
      <c r="C20" s="36">
        <v>1120</v>
      </c>
      <c r="D20" s="36">
        <v>1004</v>
      </c>
      <c r="F20" s="11"/>
      <c r="G20" s="66">
        <f>C47</f>
        <v>6439</v>
      </c>
      <c r="H20" s="67"/>
      <c r="I20" s="21" t="str">
        <f>A47</f>
        <v>35～39</v>
      </c>
      <c r="J20" s="66">
        <f>D47</f>
        <v>6074</v>
      </c>
      <c r="K20" s="67"/>
      <c r="L20" s="12"/>
    </row>
    <row r="21" spans="1:12" ht="17.25" customHeight="1" x14ac:dyDescent="0.15">
      <c r="A21" s="14">
        <v>13</v>
      </c>
      <c r="B21" s="36">
        <v>2243</v>
      </c>
      <c r="C21" s="36">
        <v>1144</v>
      </c>
      <c r="D21" s="36">
        <v>1099</v>
      </c>
      <c r="F21" s="11"/>
      <c r="G21" s="66">
        <f>C41</f>
        <v>7358</v>
      </c>
      <c r="H21" s="67"/>
      <c r="I21" s="21" t="str">
        <f>A41</f>
        <v>30～34</v>
      </c>
      <c r="J21" s="66">
        <f>D41</f>
        <v>6705</v>
      </c>
      <c r="K21" s="67"/>
      <c r="L21" s="12"/>
    </row>
    <row r="22" spans="1:12" ht="17.25" customHeight="1" x14ac:dyDescent="0.15">
      <c r="A22" s="14">
        <v>14</v>
      </c>
      <c r="B22" s="36">
        <v>2260</v>
      </c>
      <c r="C22" s="36">
        <v>1156</v>
      </c>
      <c r="D22" s="36">
        <v>1104</v>
      </c>
      <c r="F22" s="11"/>
      <c r="G22" s="66">
        <f>C35</f>
        <v>7936</v>
      </c>
      <c r="H22" s="67"/>
      <c r="I22" s="21" t="str">
        <f>A35</f>
        <v>25～29</v>
      </c>
      <c r="J22" s="66">
        <f>D35</f>
        <v>7535</v>
      </c>
      <c r="K22" s="67"/>
      <c r="L22" s="12"/>
    </row>
    <row r="23" spans="1:12" ht="17.25" customHeight="1" x14ac:dyDescent="0.15">
      <c r="A23" s="14" t="s">
        <v>9</v>
      </c>
      <c r="B23" s="36">
        <v>12074</v>
      </c>
      <c r="C23" s="36">
        <v>6208</v>
      </c>
      <c r="D23" s="36">
        <v>5866</v>
      </c>
      <c r="F23" s="11"/>
      <c r="G23" s="66">
        <f>C29</f>
        <v>7232</v>
      </c>
      <c r="H23" s="67"/>
      <c r="I23" s="21" t="str">
        <f>A29</f>
        <v>20～24</v>
      </c>
      <c r="J23" s="66">
        <f>D29</f>
        <v>7343</v>
      </c>
      <c r="K23" s="67"/>
      <c r="L23" s="12"/>
    </row>
    <row r="24" spans="1:12" ht="17.25" customHeight="1" x14ac:dyDescent="0.15">
      <c r="A24" s="14">
        <v>15</v>
      </c>
      <c r="B24" s="36">
        <v>2316</v>
      </c>
      <c r="C24" s="36">
        <v>1166</v>
      </c>
      <c r="D24" s="36">
        <v>1150</v>
      </c>
      <c r="F24" s="11"/>
      <c r="G24" s="66">
        <f>C23</f>
        <v>6208</v>
      </c>
      <c r="H24" s="67"/>
      <c r="I24" s="21" t="str">
        <f>A23</f>
        <v>15～19</v>
      </c>
      <c r="J24" s="66">
        <f>D23</f>
        <v>5866</v>
      </c>
      <c r="K24" s="67"/>
      <c r="L24" s="12"/>
    </row>
    <row r="25" spans="1:12" ht="17.25" customHeight="1" x14ac:dyDescent="0.15">
      <c r="A25" s="14">
        <v>16</v>
      </c>
      <c r="B25" s="36">
        <v>2288</v>
      </c>
      <c r="C25" s="36">
        <v>1189</v>
      </c>
      <c r="D25" s="36">
        <v>1099</v>
      </c>
      <c r="F25" s="11"/>
      <c r="G25" s="66">
        <f>C17</f>
        <v>5538</v>
      </c>
      <c r="H25" s="67"/>
      <c r="I25" s="21" t="str">
        <f>A17</f>
        <v>10～14</v>
      </c>
      <c r="J25" s="66">
        <f>D17</f>
        <v>5174</v>
      </c>
      <c r="K25" s="67"/>
      <c r="L25" s="12"/>
    </row>
    <row r="26" spans="1:12" ht="17.25" customHeight="1" x14ac:dyDescent="0.15">
      <c r="A26" s="14">
        <v>17</v>
      </c>
      <c r="B26" s="36">
        <v>2343</v>
      </c>
      <c r="C26" s="36">
        <v>1207</v>
      </c>
      <c r="D26" s="36">
        <v>1136</v>
      </c>
      <c r="F26" s="11"/>
      <c r="G26" s="66">
        <f>C11</f>
        <v>4895</v>
      </c>
      <c r="H26" s="67"/>
      <c r="I26" s="21" t="str">
        <f>A11</f>
        <v>5～9</v>
      </c>
      <c r="J26" s="66">
        <f>D11</f>
        <v>4726</v>
      </c>
      <c r="K26" s="67"/>
      <c r="L26" s="12"/>
    </row>
    <row r="27" spans="1:12" ht="17.25" customHeight="1" x14ac:dyDescent="0.15">
      <c r="A27" s="14">
        <v>18</v>
      </c>
      <c r="B27" s="36">
        <v>2404</v>
      </c>
      <c r="C27" s="36">
        <v>1247</v>
      </c>
      <c r="D27" s="36">
        <v>1157</v>
      </c>
      <c r="F27" s="11"/>
      <c r="G27" s="70">
        <f>C5</f>
        <v>4905</v>
      </c>
      <c r="H27" s="71"/>
      <c r="I27" s="22" t="str">
        <f>A5</f>
        <v>0～4</v>
      </c>
      <c r="J27" s="70">
        <f>D5</f>
        <v>4683</v>
      </c>
      <c r="K27" s="71"/>
      <c r="L27" s="12"/>
    </row>
    <row r="28" spans="1:12" ht="17.25" customHeight="1" x14ac:dyDescent="0.15">
      <c r="A28" s="14">
        <v>19</v>
      </c>
      <c r="B28" s="36">
        <v>2723</v>
      </c>
      <c r="C28" s="36">
        <v>1399</v>
      </c>
      <c r="D28" s="36">
        <v>1324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14575</v>
      </c>
      <c r="C29" s="36">
        <v>7232</v>
      </c>
      <c r="D29" s="36">
        <v>7343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2700</v>
      </c>
      <c r="C30" s="36">
        <v>1344</v>
      </c>
      <c r="D30" s="36">
        <v>1356</v>
      </c>
    </row>
    <row r="31" spans="1:12" ht="17.25" customHeight="1" x14ac:dyDescent="0.15">
      <c r="A31" s="14">
        <v>21</v>
      </c>
      <c r="B31" s="36">
        <v>2773</v>
      </c>
      <c r="C31" s="36">
        <v>1359</v>
      </c>
      <c r="D31" s="36">
        <v>1414</v>
      </c>
    </row>
    <row r="32" spans="1:12" ht="17.25" customHeight="1" x14ac:dyDescent="0.15">
      <c r="A32" s="14">
        <v>22</v>
      </c>
      <c r="B32" s="36">
        <v>2968</v>
      </c>
      <c r="C32" s="36">
        <v>1459</v>
      </c>
      <c r="D32" s="36">
        <v>1509</v>
      </c>
    </row>
    <row r="33" spans="1:4" ht="17.25" customHeight="1" x14ac:dyDescent="0.15">
      <c r="A33" s="14">
        <v>23</v>
      </c>
      <c r="B33" s="36">
        <v>2960</v>
      </c>
      <c r="C33" s="36">
        <v>1494</v>
      </c>
      <c r="D33" s="36">
        <v>1466</v>
      </c>
    </row>
    <row r="34" spans="1:4" ht="17.25" customHeight="1" x14ac:dyDescent="0.15">
      <c r="A34" s="14">
        <v>24</v>
      </c>
      <c r="B34" s="36">
        <v>3174</v>
      </c>
      <c r="C34" s="36">
        <v>1576</v>
      </c>
      <c r="D34" s="36">
        <v>1598</v>
      </c>
    </row>
    <row r="35" spans="1:4" ht="17.25" customHeight="1" x14ac:dyDescent="0.15">
      <c r="A35" s="14" t="s">
        <v>12</v>
      </c>
      <c r="B35" s="36">
        <v>15471</v>
      </c>
      <c r="C35" s="36">
        <v>7936</v>
      </c>
      <c r="D35" s="36">
        <v>7535</v>
      </c>
    </row>
    <row r="36" spans="1:4" ht="17.25" customHeight="1" x14ac:dyDescent="0.15">
      <c r="A36" s="14">
        <v>25</v>
      </c>
      <c r="B36" s="36">
        <v>3155</v>
      </c>
      <c r="C36" s="36">
        <v>1602</v>
      </c>
      <c r="D36" s="36">
        <v>1553</v>
      </c>
    </row>
    <row r="37" spans="1:4" ht="17.25" customHeight="1" x14ac:dyDescent="0.15">
      <c r="A37" s="14">
        <v>26</v>
      </c>
      <c r="B37" s="36">
        <v>3126</v>
      </c>
      <c r="C37" s="36">
        <v>1603</v>
      </c>
      <c r="D37" s="36">
        <v>1523</v>
      </c>
    </row>
    <row r="38" spans="1:4" ht="17.25" customHeight="1" x14ac:dyDescent="0.15">
      <c r="A38" s="14">
        <v>27</v>
      </c>
      <c r="B38" s="36">
        <v>3073</v>
      </c>
      <c r="C38" s="36">
        <v>1604</v>
      </c>
      <c r="D38" s="36">
        <v>1469</v>
      </c>
    </row>
    <row r="39" spans="1:4" ht="17.25" customHeight="1" x14ac:dyDescent="0.15">
      <c r="A39" s="14">
        <v>28</v>
      </c>
      <c r="B39" s="36">
        <v>3171</v>
      </c>
      <c r="C39" s="36">
        <v>1591</v>
      </c>
      <c r="D39" s="36">
        <v>1580</v>
      </c>
    </row>
    <row r="40" spans="1:4" ht="17.25" customHeight="1" x14ac:dyDescent="0.15">
      <c r="A40" s="14">
        <v>29</v>
      </c>
      <c r="B40" s="36">
        <v>2946</v>
      </c>
      <c r="C40" s="36">
        <v>1536</v>
      </c>
      <c r="D40" s="36">
        <v>1410</v>
      </c>
    </row>
    <row r="41" spans="1:4" ht="17.25" customHeight="1" x14ac:dyDescent="0.15">
      <c r="A41" s="14" t="s">
        <v>14</v>
      </c>
      <c r="B41" s="36">
        <v>14063</v>
      </c>
      <c r="C41" s="36">
        <v>7358</v>
      </c>
      <c r="D41" s="36">
        <v>6705</v>
      </c>
    </row>
    <row r="42" spans="1:4" ht="17.25" customHeight="1" x14ac:dyDescent="0.15">
      <c r="A42" s="14">
        <v>30</v>
      </c>
      <c r="B42" s="36">
        <v>3291</v>
      </c>
      <c r="C42" s="36">
        <v>1697</v>
      </c>
      <c r="D42" s="36">
        <v>1594</v>
      </c>
    </row>
    <row r="43" spans="1:4" ht="17.25" customHeight="1" x14ac:dyDescent="0.15">
      <c r="A43" s="14">
        <v>31</v>
      </c>
      <c r="B43" s="36">
        <v>2270</v>
      </c>
      <c r="C43" s="36">
        <v>1181</v>
      </c>
      <c r="D43" s="36">
        <v>1089</v>
      </c>
    </row>
    <row r="44" spans="1:4" ht="17.25" customHeight="1" x14ac:dyDescent="0.15">
      <c r="A44" s="14">
        <v>32</v>
      </c>
      <c r="B44" s="36">
        <v>3077</v>
      </c>
      <c r="C44" s="36">
        <v>1645</v>
      </c>
      <c r="D44" s="36">
        <v>1432</v>
      </c>
    </row>
    <row r="45" spans="1:4" ht="17.25" customHeight="1" x14ac:dyDescent="0.15">
      <c r="A45" s="14">
        <v>33</v>
      </c>
      <c r="B45" s="36">
        <v>2749</v>
      </c>
      <c r="C45" s="36">
        <v>1470</v>
      </c>
      <c r="D45" s="36">
        <v>1279</v>
      </c>
    </row>
    <row r="46" spans="1:4" ht="17.25" customHeight="1" x14ac:dyDescent="0.15">
      <c r="A46" s="14">
        <v>34</v>
      </c>
      <c r="B46" s="36">
        <v>2676</v>
      </c>
      <c r="C46" s="36">
        <v>1365</v>
      </c>
      <c r="D46" s="36">
        <v>1311</v>
      </c>
    </row>
    <row r="47" spans="1:4" ht="17.25" customHeight="1" x14ac:dyDescent="0.15">
      <c r="A47" s="14" t="s">
        <v>38</v>
      </c>
      <c r="B47" s="36">
        <v>12513</v>
      </c>
      <c r="C47" s="36">
        <v>6439</v>
      </c>
      <c r="D47" s="36">
        <v>6074</v>
      </c>
    </row>
    <row r="48" spans="1:4" ht="17.25" customHeight="1" x14ac:dyDescent="0.15">
      <c r="A48" s="14">
        <v>35</v>
      </c>
      <c r="B48" s="36">
        <v>2453</v>
      </c>
      <c r="C48" s="36">
        <v>1276</v>
      </c>
      <c r="D48" s="36">
        <v>1177</v>
      </c>
    </row>
    <row r="49" spans="1:4" ht="17.25" customHeight="1" x14ac:dyDescent="0.15">
      <c r="A49" s="14">
        <v>36</v>
      </c>
      <c r="B49" s="36">
        <v>2522</v>
      </c>
      <c r="C49" s="36">
        <v>1303</v>
      </c>
      <c r="D49" s="36">
        <v>1219</v>
      </c>
    </row>
    <row r="50" spans="1:4" ht="17.25" customHeight="1" x14ac:dyDescent="0.15">
      <c r="A50" s="14">
        <v>37</v>
      </c>
      <c r="B50" s="36">
        <v>2515</v>
      </c>
      <c r="C50" s="36">
        <v>1275</v>
      </c>
      <c r="D50" s="36">
        <v>1240</v>
      </c>
    </row>
    <row r="51" spans="1:4" ht="17.25" customHeight="1" x14ac:dyDescent="0.15">
      <c r="A51" s="14">
        <v>38</v>
      </c>
      <c r="B51" s="36">
        <v>2466</v>
      </c>
      <c r="C51" s="36">
        <v>1290</v>
      </c>
      <c r="D51" s="36">
        <v>1176</v>
      </c>
    </row>
    <row r="52" spans="1:4" ht="17.25" customHeight="1" x14ac:dyDescent="0.15">
      <c r="A52" s="14">
        <v>39</v>
      </c>
      <c r="B52" s="36">
        <v>2557</v>
      </c>
      <c r="C52" s="36">
        <v>1295</v>
      </c>
      <c r="D52" s="36">
        <v>1262</v>
      </c>
    </row>
    <row r="53" spans="1:4" ht="17.25" customHeight="1" x14ac:dyDescent="0.15">
      <c r="A53" s="14" t="s">
        <v>17</v>
      </c>
      <c r="B53" s="36">
        <v>12514</v>
      </c>
      <c r="C53" s="36">
        <v>6330</v>
      </c>
      <c r="D53" s="36">
        <v>6184</v>
      </c>
    </row>
    <row r="54" spans="1:4" ht="17.25" customHeight="1" x14ac:dyDescent="0.15">
      <c r="A54" s="14">
        <v>40</v>
      </c>
      <c r="B54" s="36">
        <v>2364</v>
      </c>
      <c r="C54" s="36">
        <v>1192</v>
      </c>
      <c r="D54" s="36">
        <v>1172</v>
      </c>
    </row>
    <row r="55" spans="1:4" ht="17.25" customHeight="1" x14ac:dyDescent="0.15">
      <c r="A55" s="14">
        <v>41</v>
      </c>
      <c r="B55" s="36">
        <v>2393</v>
      </c>
      <c r="C55" s="36">
        <v>1211</v>
      </c>
      <c r="D55" s="36">
        <v>1182</v>
      </c>
    </row>
    <row r="56" spans="1:4" ht="17.25" customHeight="1" x14ac:dyDescent="0.15">
      <c r="A56" s="14">
        <v>42</v>
      </c>
      <c r="B56" s="36">
        <v>2507</v>
      </c>
      <c r="C56" s="36">
        <v>1254</v>
      </c>
      <c r="D56" s="36">
        <v>1253</v>
      </c>
    </row>
    <row r="57" spans="1:4" ht="17.25" customHeight="1" x14ac:dyDescent="0.15">
      <c r="A57" s="14">
        <v>43</v>
      </c>
      <c r="B57" s="36">
        <v>2572</v>
      </c>
      <c r="C57" s="36">
        <v>1307</v>
      </c>
      <c r="D57" s="36">
        <v>1265</v>
      </c>
    </row>
    <row r="58" spans="1:4" ht="17.25" customHeight="1" x14ac:dyDescent="0.15">
      <c r="A58" s="14">
        <v>44</v>
      </c>
      <c r="B58" s="36">
        <v>2678</v>
      </c>
      <c r="C58" s="36">
        <v>1366</v>
      </c>
      <c r="D58" s="36">
        <v>1312</v>
      </c>
    </row>
    <row r="59" spans="1:4" ht="17.25" customHeight="1" x14ac:dyDescent="0.15">
      <c r="A59" s="14" t="s">
        <v>19</v>
      </c>
      <c r="B59" s="36">
        <v>16923</v>
      </c>
      <c r="C59" s="36">
        <v>8561</v>
      </c>
      <c r="D59" s="36">
        <v>8362</v>
      </c>
    </row>
    <row r="60" spans="1:4" ht="17.25" customHeight="1" x14ac:dyDescent="0.15">
      <c r="A60" s="14">
        <v>45</v>
      </c>
      <c r="B60" s="36">
        <v>2945</v>
      </c>
      <c r="C60" s="36">
        <v>1576</v>
      </c>
      <c r="D60" s="36">
        <v>1369</v>
      </c>
    </row>
    <row r="61" spans="1:4" ht="17.25" customHeight="1" x14ac:dyDescent="0.15">
      <c r="A61" s="14">
        <v>46</v>
      </c>
      <c r="B61" s="36">
        <v>3173</v>
      </c>
      <c r="C61" s="36">
        <v>1554</v>
      </c>
      <c r="D61" s="36">
        <v>1619</v>
      </c>
    </row>
    <row r="62" spans="1:4" ht="17.25" customHeight="1" x14ac:dyDescent="0.15">
      <c r="A62" s="14">
        <v>47</v>
      </c>
      <c r="B62" s="36">
        <v>3323</v>
      </c>
      <c r="C62" s="36">
        <v>1661</v>
      </c>
      <c r="D62" s="36">
        <v>1662</v>
      </c>
    </row>
    <row r="63" spans="1:4" ht="17.25" customHeight="1" x14ac:dyDescent="0.15">
      <c r="A63" s="14">
        <v>48</v>
      </c>
      <c r="B63" s="36">
        <v>3838</v>
      </c>
      <c r="C63" s="36">
        <v>1933</v>
      </c>
      <c r="D63" s="36">
        <v>1905</v>
      </c>
    </row>
    <row r="64" spans="1:4" ht="17.25" customHeight="1" x14ac:dyDescent="0.15">
      <c r="A64" s="14">
        <v>49</v>
      </c>
      <c r="B64" s="36">
        <v>3644</v>
      </c>
      <c r="C64" s="36">
        <v>1837</v>
      </c>
      <c r="D64" s="36">
        <v>1807</v>
      </c>
    </row>
    <row r="65" spans="1:4" ht="17.25" customHeight="1" x14ac:dyDescent="0.15">
      <c r="A65" s="14" t="s">
        <v>5</v>
      </c>
      <c r="B65" s="36">
        <v>14735</v>
      </c>
      <c r="C65" s="36">
        <v>7402</v>
      </c>
      <c r="D65" s="36">
        <v>7333</v>
      </c>
    </row>
    <row r="66" spans="1:4" ht="17.25" customHeight="1" x14ac:dyDescent="0.15">
      <c r="A66" s="28">
        <v>50</v>
      </c>
      <c r="B66" s="36">
        <v>3698</v>
      </c>
      <c r="C66" s="36">
        <v>1907</v>
      </c>
      <c r="D66" s="36">
        <v>1791</v>
      </c>
    </row>
    <row r="67" spans="1:4" ht="17.25" customHeight="1" x14ac:dyDescent="0.15">
      <c r="A67" s="28">
        <v>51</v>
      </c>
      <c r="B67" s="36">
        <v>2584</v>
      </c>
      <c r="C67" s="36">
        <v>1314</v>
      </c>
      <c r="D67" s="36">
        <v>1270</v>
      </c>
    </row>
    <row r="68" spans="1:4" ht="17.25" customHeight="1" x14ac:dyDescent="0.15">
      <c r="A68" s="28">
        <v>52</v>
      </c>
      <c r="B68" s="36">
        <v>2362</v>
      </c>
      <c r="C68" s="36">
        <v>1152</v>
      </c>
      <c r="D68" s="36">
        <v>1210</v>
      </c>
    </row>
    <row r="69" spans="1:4" ht="17.25" customHeight="1" x14ac:dyDescent="0.15">
      <c r="A69" s="28">
        <v>53</v>
      </c>
      <c r="B69" s="36">
        <v>2920</v>
      </c>
      <c r="C69" s="36">
        <v>1461</v>
      </c>
      <c r="D69" s="36">
        <v>1459</v>
      </c>
    </row>
    <row r="70" spans="1:4" ht="17.25" customHeight="1" x14ac:dyDescent="0.15">
      <c r="A70" s="28">
        <v>54</v>
      </c>
      <c r="B70" s="36">
        <v>3171</v>
      </c>
      <c r="C70" s="36">
        <v>1568</v>
      </c>
      <c r="D70" s="36">
        <v>1603</v>
      </c>
    </row>
    <row r="71" spans="1:4" ht="17.25" customHeight="1" x14ac:dyDescent="0.15">
      <c r="A71" s="28" t="s">
        <v>6</v>
      </c>
      <c r="B71" s="36">
        <v>13908</v>
      </c>
      <c r="C71" s="36">
        <v>6769</v>
      </c>
      <c r="D71" s="36">
        <v>7139</v>
      </c>
    </row>
    <row r="72" spans="1:4" ht="17.25" customHeight="1" x14ac:dyDescent="0.15">
      <c r="A72" s="28">
        <v>55</v>
      </c>
      <c r="B72" s="36">
        <v>3038</v>
      </c>
      <c r="C72" s="36">
        <v>1482</v>
      </c>
      <c r="D72" s="36">
        <v>1556</v>
      </c>
    </row>
    <row r="73" spans="1:4" ht="17.25" customHeight="1" x14ac:dyDescent="0.15">
      <c r="A73" s="28">
        <v>56</v>
      </c>
      <c r="B73" s="36">
        <v>3055</v>
      </c>
      <c r="C73" s="36">
        <v>1477</v>
      </c>
      <c r="D73" s="36">
        <v>1578</v>
      </c>
    </row>
    <row r="74" spans="1:4" ht="17.25" customHeight="1" x14ac:dyDescent="0.15">
      <c r="A74" s="28">
        <v>57</v>
      </c>
      <c r="B74" s="36">
        <v>2832</v>
      </c>
      <c r="C74" s="36">
        <v>1388</v>
      </c>
      <c r="D74" s="36">
        <v>1444</v>
      </c>
    </row>
    <row r="75" spans="1:4" ht="17.25" customHeight="1" x14ac:dyDescent="0.15">
      <c r="A75" s="28">
        <v>58</v>
      </c>
      <c r="B75" s="36">
        <v>2541</v>
      </c>
      <c r="C75" s="36">
        <v>1234</v>
      </c>
      <c r="D75" s="36">
        <v>1307</v>
      </c>
    </row>
    <row r="76" spans="1:4" ht="17.25" customHeight="1" x14ac:dyDescent="0.15">
      <c r="A76" s="28">
        <v>59</v>
      </c>
      <c r="B76" s="36">
        <v>2442</v>
      </c>
      <c r="C76" s="36">
        <v>1188</v>
      </c>
      <c r="D76" s="36">
        <v>1254</v>
      </c>
    </row>
    <row r="77" spans="1:4" ht="17.25" customHeight="1" x14ac:dyDescent="0.15">
      <c r="A77" s="28" t="s">
        <v>8</v>
      </c>
      <c r="B77" s="36">
        <v>12541</v>
      </c>
      <c r="C77" s="36">
        <v>6085</v>
      </c>
      <c r="D77" s="36">
        <v>6456</v>
      </c>
    </row>
    <row r="78" spans="1:4" ht="17.25" customHeight="1" x14ac:dyDescent="0.15">
      <c r="A78" s="28">
        <v>60</v>
      </c>
      <c r="B78" s="36">
        <v>2681</v>
      </c>
      <c r="C78" s="36">
        <v>1283</v>
      </c>
      <c r="D78" s="36">
        <v>1398</v>
      </c>
    </row>
    <row r="79" spans="1:4" ht="17.25" customHeight="1" x14ac:dyDescent="0.15">
      <c r="A79" s="28">
        <v>61</v>
      </c>
      <c r="B79" s="36">
        <v>2545</v>
      </c>
      <c r="C79" s="36">
        <v>1237</v>
      </c>
      <c r="D79" s="36">
        <v>1308</v>
      </c>
    </row>
    <row r="80" spans="1:4" ht="17.25" customHeight="1" x14ac:dyDescent="0.15">
      <c r="A80" s="28">
        <v>62</v>
      </c>
      <c r="B80" s="36">
        <v>2603</v>
      </c>
      <c r="C80" s="36">
        <v>1299</v>
      </c>
      <c r="D80" s="36">
        <v>1304</v>
      </c>
    </row>
    <row r="81" spans="1:4" ht="17.25" customHeight="1" x14ac:dyDescent="0.15">
      <c r="A81" s="28">
        <v>63</v>
      </c>
      <c r="B81" s="36">
        <v>2297</v>
      </c>
      <c r="C81" s="36">
        <v>1095</v>
      </c>
      <c r="D81" s="36">
        <v>1202</v>
      </c>
    </row>
    <row r="82" spans="1:4" ht="17.25" customHeight="1" x14ac:dyDescent="0.15">
      <c r="A82" s="28">
        <v>64</v>
      </c>
      <c r="B82" s="36">
        <v>2415</v>
      </c>
      <c r="C82" s="36">
        <v>1171</v>
      </c>
      <c r="D82" s="36">
        <v>1244</v>
      </c>
    </row>
    <row r="83" spans="1:4" ht="17.25" customHeight="1" x14ac:dyDescent="0.15">
      <c r="A83" s="28" t="s">
        <v>10</v>
      </c>
      <c r="B83" s="36">
        <v>10472</v>
      </c>
      <c r="C83" s="36">
        <v>5043</v>
      </c>
      <c r="D83" s="36">
        <v>5429</v>
      </c>
    </row>
    <row r="84" spans="1:4" ht="17.25" customHeight="1" x14ac:dyDescent="0.15">
      <c r="A84" s="28">
        <v>65</v>
      </c>
      <c r="B84" s="36">
        <v>2313</v>
      </c>
      <c r="C84" s="36">
        <v>1131</v>
      </c>
      <c r="D84" s="36">
        <v>1182</v>
      </c>
    </row>
    <row r="85" spans="1:4" ht="17.25" customHeight="1" x14ac:dyDescent="0.15">
      <c r="A85" s="28">
        <v>66</v>
      </c>
      <c r="B85" s="36">
        <v>2206</v>
      </c>
      <c r="C85" s="36">
        <v>1048</v>
      </c>
      <c r="D85" s="36">
        <v>1158</v>
      </c>
    </row>
    <row r="86" spans="1:4" ht="17.25" customHeight="1" x14ac:dyDescent="0.15">
      <c r="A86" s="28">
        <v>67</v>
      </c>
      <c r="B86" s="36">
        <v>2041</v>
      </c>
      <c r="C86" s="36">
        <v>991</v>
      </c>
      <c r="D86" s="36">
        <v>1050</v>
      </c>
    </row>
    <row r="87" spans="1:4" ht="17.25" customHeight="1" x14ac:dyDescent="0.15">
      <c r="A87" s="28">
        <v>68</v>
      </c>
      <c r="B87" s="36">
        <v>1961</v>
      </c>
      <c r="C87" s="36">
        <v>946</v>
      </c>
      <c r="D87" s="36">
        <v>1015</v>
      </c>
    </row>
    <row r="88" spans="1:4" ht="17.25" customHeight="1" x14ac:dyDescent="0.15">
      <c r="A88" s="28">
        <v>69</v>
      </c>
      <c r="B88" s="36">
        <v>1951</v>
      </c>
      <c r="C88" s="36">
        <v>927</v>
      </c>
      <c r="D88" s="36">
        <v>1024</v>
      </c>
    </row>
    <row r="89" spans="1:4" ht="17.25" customHeight="1" x14ac:dyDescent="0.15">
      <c r="A89" s="28" t="s">
        <v>3</v>
      </c>
      <c r="B89" s="36">
        <v>7911</v>
      </c>
      <c r="C89" s="36">
        <v>3523</v>
      </c>
      <c r="D89" s="36">
        <v>4388</v>
      </c>
    </row>
    <row r="90" spans="1:4" ht="17.25" customHeight="1" x14ac:dyDescent="0.15">
      <c r="A90" s="28">
        <v>70</v>
      </c>
      <c r="B90" s="36">
        <v>1776</v>
      </c>
      <c r="C90" s="36">
        <v>823</v>
      </c>
      <c r="D90" s="36">
        <v>953</v>
      </c>
    </row>
    <row r="91" spans="1:4" ht="17.25" customHeight="1" x14ac:dyDescent="0.15">
      <c r="A91" s="28">
        <v>71</v>
      </c>
      <c r="B91" s="36">
        <v>1683</v>
      </c>
      <c r="C91" s="36">
        <v>796</v>
      </c>
      <c r="D91" s="36">
        <v>887</v>
      </c>
    </row>
    <row r="92" spans="1:4" ht="17.25" customHeight="1" x14ac:dyDescent="0.15">
      <c r="A92" s="28">
        <v>72</v>
      </c>
      <c r="B92" s="36">
        <v>1740</v>
      </c>
      <c r="C92" s="36">
        <v>760</v>
      </c>
      <c r="D92" s="36">
        <v>980</v>
      </c>
    </row>
    <row r="93" spans="1:4" ht="17.25" customHeight="1" x14ac:dyDescent="0.15">
      <c r="A93" s="28">
        <v>73</v>
      </c>
      <c r="B93" s="36">
        <v>1393</v>
      </c>
      <c r="C93" s="36">
        <v>634</v>
      </c>
      <c r="D93" s="36">
        <v>759</v>
      </c>
    </row>
    <row r="94" spans="1:4" ht="17.25" customHeight="1" x14ac:dyDescent="0.15">
      <c r="A94" s="28">
        <v>74</v>
      </c>
      <c r="B94" s="36">
        <v>1319</v>
      </c>
      <c r="C94" s="36">
        <v>510</v>
      </c>
      <c r="D94" s="36">
        <v>809</v>
      </c>
    </row>
    <row r="95" spans="1:4" ht="17.25" customHeight="1" x14ac:dyDescent="0.15">
      <c r="A95" s="14" t="s">
        <v>13</v>
      </c>
      <c r="B95" s="36">
        <v>5385</v>
      </c>
      <c r="C95" s="36">
        <v>2059</v>
      </c>
      <c r="D95" s="36">
        <v>3326</v>
      </c>
    </row>
    <row r="96" spans="1:4" ht="17.25" customHeight="1" x14ac:dyDescent="0.15">
      <c r="A96" s="28">
        <v>75</v>
      </c>
      <c r="B96" s="36">
        <v>1259</v>
      </c>
      <c r="C96" s="36">
        <v>492</v>
      </c>
      <c r="D96" s="36">
        <v>767</v>
      </c>
    </row>
    <row r="97" spans="1:4" ht="17.25" customHeight="1" x14ac:dyDescent="0.15">
      <c r="A97" s="28">
        <v>76</v>
      </c>
      <c r="B97" s="36">
        <v>1161</v>
      </c>
      <c r="C97" s="36">
        <v>445</v>
      </c>
      <c r="D97" s="36">
        <v>716</v>
      </c>
    </row>
    <row r="98" spans="1:4" ht="17.25" customHeight="1" x14ac:dyDescent="0.15">
      <c r="A98" s="28">
        <v>77</v>
      </c>
      <c r="B98" s="36">
        <v>1117</v>
      </c>
      <c r="C98" s="36">
        <v>396</v>
      </c>
      <c r="D98" s="36">
        <v>721</v>
      </c>
    </row>
    <row r="99" spans="1:4" ht="17.25" customHeight="1" x14ac:dyDescent="0.15">
      <c r="A99" s="28">
        <v>78</v>
      </c>
      <c r="B99" s="36">
        <v>943</v>
      </c>
      <c r="C99" s="36">
        <v>354</v>
      </c>
      <c r="D99" s="36">
        <v>589</v>
      </c>
    </row>
    <row r="100" spans="1:4" ht="17.25" customHeight="1" x14ac:dyDescent="0.15">
      <c r="A100" s="28">
        <v>79</v>
      </c>
      <c r="B100" s="36">
        <v>905</v>
      </c>
      <c r="C100" s="36">
        <v>372</v>
      </c>
      <c r="D100" s="36">
        <v>533</v>
      </c>
    </row>
    <row r="101" spans="1:4" ht="17.25" customHeight="1" x14ac:dyDescent="0.15">
      <c r="A101" s="28" t="s">
        <v>15</v>
      </c>
      <c r="B101" s="36">
        <v>3612</v>
      </c>
      <c r="C101" s="36">
        <v>1302</v>
      </c>
      <c r="D101" s="36">
        <v>2310</v>
      </c>
    </row>
    <row r="102" spans="1:4" ht="17.25" customHeight="1" x14ac:dyDescent="0.15">
      <c r="A102" s="28">
        <v>80</v>
      </c>
      <c r="B102" s="36">
        <v>870</v>
      </c>
      <c r="C102" s="36">
        <v>325</v>
      </c>
      <c r="D102" s="36">
        <v>545</v>
      </c>
    </row>
    <row r="103" spans="1:4" ht="17.25" customHeight="1" x14ac:dyDescent="0.15">
      <c r="A103" s="28">
        <v>81</v>
      </c>
      <c r="B103" s="36">
        <v>770</v>
      </c>
      <c r="C103" s="36">
        <v>276</v>
      </c>
      <c r="D103" s="36">
        <v>494</v>
      </c>
    </row>
    <row r="104" spans="1:4" ht="17.25" customHeight="1" x14ac:dyDescent="0.15">
      <c r="A104" s="28">
        <v>82</v>
      </c>
      <c r="B104" s="36">
        <v>722</v>
      </c>
      <c r="C104" s="36">
        <v>277</v>
      </c>
      <c r="D104" s="36">
        <v>445</v>
      </c>
    </row>
    <row r="105" spans="1:4" ht="17.25" customHeight="1" x14ac:dyDescent="0.15">
      <c r="A105" s="28">
        <v>83</v>
      </c>
      <c r="B105" s="36">
        <v>657</v>
      </c>
      <c r="C105" s="36">
        <v>235</v>
      </c>
      <c r="D105" s="36">
        <v>422</v>
      </c>
    </row>
    <row r="106" spans="1:4" ht="17.25" customHeight="1" x14ac:dyDescent="0.15">
      <c r="A106" s="28">
        <v>84</v>
      </c>
      <c r="B106" s="36">
        <v>593</v>
      </c>
      <c r="C106" s="36">
        <v>189</v>
      </c>
      <c r="D106" s="36">
        <v>404</v>
      </c>
    </row>
    <row r="107" spans="1:4" ht="17.25" customHeight="1" x14ac:dyDescent="0.15">
      <c r="A107" s="28" t="s">
        <v>16</v>
      </c>
      <c r="B107" s="36">
        <v>1912</v>
      </c>
      <c r="C107" s="36">
        <v>629</v>
      </c>
      <c r="D107" s="36">
        <v>1283</v>
      </c>
    </row>
    <row r="108" spans="1:4" ht="17.25" customHeight="1" x14ac:dyDescent="0.15">
      <c r="A108" s="28">
        <v>85</v>
      </c>
      <c r="B108" s="36">
        <v>505</v>
      </c>
      <c r="C108" s="36">
        <v>164</v>
      </c>
      <c r="D108" s="36">
        <v>341</v>
      </c>
    </row>
    <row r="109" spans="1:4" ht="17.25" customHeight="1" x14ac:dyDescent="0.15">
      <c r="A109" s="28">
        <v>86</v>
      </c>
      <c r="B109" s="36">
        <v>422</v>
      </c>
      <c r="C109" s="36">
        <v>140</v>
      </c>
      <c r="D109" s="36">
        <v>282</v>
      </c>
    </row>
    <row r="110" spans="1:4" ht="17.25" customHeight="1" x14ac:dyDescent="0.15">
      <c r="A110" s="28">
        <v>87</v>
      </c>
      <c r="B110" s="36">
        <v>424</v>
      </c>
      <c r="C110" s="36">
        <v>153</v>
      </c>
      <c r="D110" s="36">
        <v>271</v>
      </c>
    </row>
    <row r="111" spans="1:4" ht="17.25" customHeight="1" x14ac:dyDescent="0.15">
      <c r="A111" s="28">
        <v>88</v>
      </c>
      <c r="B111" s="36">
        <v>299</v>
      </c>
      <c r="C111" s="36">
        <v>93</v>
      </c>
      <c r="D111" s="36">
        <v>206</v>
      </c>
    </row>
    <row r="112" spans="1:4" ht="17.25" customHeight="1" x14ac:dyDescent="0.15">
      <c r="A112" s="28">
        <v>89</v>
      </c>
      <c r="B112" s="36">
        <v>262</v>
      </c>
      <c r="C112" s="36">
        <v>79</v>
      </c>
      <c r="D112" s="36">
        <v>183</v>
      </c>
    </row>
    <row r="113" spans="1:4" ht="17.25" customHeight="1" x14ac:dyDescent="0.15">
      <c r="A113" s="28" t="s">
        <v>18</v>
      </c>
      <c r="B113" s="36">
        <v>657</v>
      </c>
      <c r="C113" s="36">
        <v>189</v>
      </c>
      <c r="D113" s="36">
        <v>468</v>
      </c>
    </row>
    <row r="114" spans="1:4" ht="17.25" customHeight="1" x14ac:dyDescent="0.15">
      <c r="A114" s="28">
        <v>90</v>
      </c>
      <c r="B114" s="36">
        <v>241</v>
      </c>
      <c r="C114" s="36">
        <v>72</v>
      </c>
      <c r="D114" s="36">
        <v>169</v>
      </c>
    </row>
    <row r="115" spans="1:4" ht="17.25" customHeight="1" x14ac:dyDescent="0.15">
      <c r="A115" s="28">
        <v>91</v>
      </c>
      <c r="B115" s="36">
        <v>130</v>
      </c>
      <c r="C115" s="36">
        <v>42</v>
      </c>
      <c r="D115" s="36">
        <v>88</v>
      </c>
    </row>
    <row r="116" spans="1:4" ht="17.25" customHeight="1" x14ac:dyDescent="0.15">
      <c r="A116" s="28">
        <v>92</v>
      </c>
      <c r="B116" s="36">
        <v>135</v>
      </c>
      <c r="C116" s="36">
        <v>35</v>
      </c>
      <c r="D116" s="36">
        <v>100</v>
      </c>
    </row>
    <row r="117" spans="1:4" ht="17.25" customHeight="1" x14ac:dyDescent="0.15">
      <c r="A117" s="28">
        <v>93</v>
      </c>
      <c r="B117" s="36">
        <v>102</v>
      </c>
      <c r="C117" s="36">
        <v>26</v>
      </c>
      <c r="D117" s="36">
        <v>76</v>
      </c>
    </row>
    <row r="118" spans="1:4" ht="17.25" customHeight="1" x14ac:dyDescent="0.15">
      <c r="A118" s="28">
        <v>94</v>
      </c>
      <c r="B118" s="36">
        <v>49</v>
      </c>
      <c r="C118" s="36">
        <v>14</v>
      </c>
      <c r="D118" s="36">
        <v>35</v>
      </c>
    </row>
    <row r="119" spans="1:4" ht="17.25" customHeight="1" x14ac:dyDescent="0.15">
      <c r="A119" s="28" t="s">
        <v>20</v>
      </c>
      <c r="B119" s="36">
        <v>144</v>
      </c>
      <c r="C119" s="36">
        <v>41</v>
      </c>
      <c r="D119" s="36">
        <v>103</v>
      </c>
    </row>
    <row r="120" spans="1:4" ht="17.25" customHeight="1" x14ac:dyDescent="0.15">
      <c r="A120" s="28">
        <v>95</v>
      </c>
      <c r="B120" s="36">
        <v>48</v>
      </c>
      <c r="C120" s="36">
        <v>11</v>
      </c>
      <c r="D120" s="36">
        <v>37</v>
      </c>
    </row>
    <row r="121" spans="1:4" ht="17.25" customHeight="1" x14ac:dyDescent="0.15">
      <c r="A121" s="28">
        <v>96</v>
      </c>
      <c r="B121" s="36">
        <v>47</v>
      </c>
      <c r="C121" s="36">
        <v>17</v>
      </c>
      <c r="D121" s="36">
        <v>30</v>
      </c>
    </row>
    <row r="122" spans="1:4" ht="17.25" customHeight="1" x14ac:dyDescent="0.15">
      <c r="A122" s="28">
        <v>97</v>
      </c>
      <c r="B122" s="36">
        <v>22</v>
      </c>
      <c r="C122" s="36">
        <v>4</v>
      </c>
      <c r="D122" s="36">
        <v>18</v>
      </c>
    </row>
    <row r="123" spans="1:4" ht="17.25" customHeight="1" x14ac:dyDescent="0.15">
      <c r="A123" s="28">
        <v>98</v>
      </c>
      <c r="B123" s="36">
        <v>16</v>
      </c>
      <c r="C123" s="36">
        <v>3</v>
      </c>
      <c r="D123" s="36">
        <v>13</v>
      </c>
    </row>
    <row r="124" spans="1:4" ht="17.25" customHeight="1" x14ac:dyDescent="0.15">
      <c r="A124" s="28">
        <v>99</v>
      </c>
      <c r="B124" s="36">
        <v>11</v>
      </c>
      <c r="C124" s="36">
        <v>6</v>
      </c>
      <c r="D124" s="36">
        <v>5</v>
      </c>
    </row>
    <row r="125" spans="1:4" ht="17.25" customHeight="1" x14ac:dyDescent="0.15">
      <c r="A125" s="29" t="s">
        <v>1</v>
      </c>
      <c r="B125" s="36">
        <v>15</v>
      </c>
      <c r="C125" s="36">
        <v>4</v>
      </c>
      <c r="D125" s="36">
        <v>11</v>
      </c>
    </row>
    <row r="126" spans="1:4" ht="17.25" customHeight="1" x14ac:dyDescent="0.15">
      <c r="A126" s="30" t="s">
        <v>21</v>
      </c>
      <c r="B126" s="37">
        <v>802</v>
      </c>
      <c r="C126" s="37">
        <v>472</v>
      </c>
      <c r="D126" s="37">
        <v>330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57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200148</v>
      </c>
      <c r="C133" s="34">
        <f t="shared" ref="C133:D133" si="0">C4</f>
        <v>98920</v>
      </c>
      <c r="D133" s="34">
        <f t="shared" si="0"/>
        <v>101228</v>
      </c>
    </row>
    <row r="134" spans="1:4" ht="17.25" customHeight="1" x14ac:dyDescent="0.15">
      <c r="A134" s="12" t="s">
        <v>26</v>
      </c>
      <c r="B134" s="1">
        <f>B5+B11+B17</f>
        <v>29921</v>
      </c>
      <c r="C134" s="1">
        <f t="shared" ref="C134:D134" si="1">C5+C11+C17</f>
        <v>15338</v>
      </c>
      <c r="D134" s="23">
        <f t="shared" si="1"/>
        <v>14583</v>
      </c>
    </row>
    <row r="135" spans="1:4" ht="17.25" customHeight="1" x14ac:dyDescent="0.15">
      <c r="A135" s="12" t="s">
        <v>27</v>
      </c>
      <c r="B135" s="1">
        <f>B23+B29+B35+B41+B47+B53+B59+B65+B71+B77</f>
        <v>139317</v>
      </c>
      <c r="C135" s="1">
        <f t="shared" ref="C135:D135" si="2">C23+C29+C35+C41+C47+C53+C59+C65+C71+C77</f>
        <v>70320</v>
      </c>
      <c r="D135" s="23">
        <f t="shared" si="2"/>
        <v>68997</v>
      </c>
    </row>
    <row r="136" spans="1:4" ht="17.25" customHeight="1" x14ac:dyDescent="0.15">
      <c r="A136" s="12" t="s">
        <v>28</v>
      </c>
      <c r="B136" s="1">
        <f>B83+B89+B95+B101+B107+B113+B119+B125</f>
        <v>30108</v>
      </c>
      <c r="C136" s="1">
        <f t="shared" ref="C136:D136" si="3">C83+C89+C95+C101+C107+C113+C119+C125</f>
        <v>12790</v>
      </c>
      <c r="D136" s="23">
        <f t="shared" si="3"/>
        <v>17318</v>
      </c>
    </row>
    <row r="137" spans="1:4" ht="17.25" customHeight="1" x14ac:dyDescent="0.15">
      <c r="A137" s="27" t="s">
        <v>25</v>
      </c>
      <c r="B137" s="26">
        <f>B126</f>
        <v>802</v>
      </c>
      <c r="C137" s="26">
        <f t="shared" ref="C137:D137" si="4">C126</f>
        <v>472</v>
      </c>
      <c r="D137" s="26">
        <f t="shared" si="4"/>
        <v>330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3"/>
  <sheetViews>
    <sheetView view="pageBreakPreview" zoomScale="75" zoomScaleNormal="100" zoomScaleSheetLayoutView="75" workbookViewId="0">
      <selection activeCell="M41" sqref="M41"/>
    </sheetView>
  </sheetViews>
  <sheetFormatPr defaultColWidth="10" defaultRowHeight="17.25" customHeight="1" x14ac:dyDescent="0.15"/>
  <cols>
    <col min="1" max="1" width="10" style="23" customWidth="1"/>
    <col min="2" max="2" width="10" style="1" customWidth="1"/>
    <col min="3" max="3" width="10" style="23" customWidth="1"/>
    <col min="4" max="8" width="10" style="1" customWidth="1"/>
    <col min="9" max="10" width="2.875" style="1" customWidth="1"/>
    <col min="11" max="11" width="10" style="1"/>
    <col min="12" max="17" width="17.5" style="1" customWidth="1"/>
    <col min="18" max="19" width="2.875" style="1" customWidth="1"/>
    <col min="20" max="16384" width="10" style="1"/>
  </cols>
  <sheetData>
    <row r="2" spans="1:19" ht="17.25" customHeight="1" thickBot="1" x14ac:dyDescent="0.2">
      <c r="A2" s="39" t="s">
        <v>40</v>
      </c>
      <c r="B2" s="41"/>
      <c r="C2" s="41"/>
      <c r="D2" s="3"/>
      <c r="E2" s="3"/>
      <c r="F2" s="3"/>
      <c r="G2" s="3"/>
      <c r="H2" s="61" t="s">
        <v>58</v>
      </c>
    </row>
    <row r="3" spans="1:19" ht="17.25" customHeight="1" thickTop="1" x14ac:dyDescent="0.15">
      <c r="A3" s="88" t="s">
        <v>0</v>
      </c>
      <c r="B3" s="92" t="s">
        <v>41</v>
      </c>
      <c r="C3" s="90" t="s">
        <v>42</v>
      </c>
      <c r="D3" s="88"/>
      <c r="E3" s="91"/>
      <c r="F3" s="90" t="s">
        <v>43</v>
      </c>
      <c r="G3" s="88"/>
      <c r="H3" s="88"/>
    </row>
    <row r="4" spans="1:19" ht="17.25" customHeight="1" x14ac:dyDescent="0.15">
      <c r="A4" s="89"/>
      <c r="B4" s="93"/>
      <c r="C4" s="70"/>
      <c r="D4" s="81"/>
      <c r="E4" s="71"/>
      <c r="F4" s="70"/>
      <c r="G4" s="81"/>
      <c r="H4" s="81"/>
    </row>
    <row r="5" spans="1:19" ht="17.25" customHeight="1" x14ac:dyDescent="0.15">
      <c r="A5" s="81"/>
      <c r="B5" s="83"/>
      <c r="C5" s="60" t="s">
        <v>31</v>
      </c>
      <c r="D5" s="60" t="s">
        <v>45</v>
      </c>
      <c r="E5" s="60" t="s">
        <v>46</v>
      </c>
      <c r="F5" s="60" t="s">
        <v>31</v>
      </c>
      <c r="G5" s="60" t="s">
        <v>47</v>
      </c>
      <c r="H5" s="58" t="s">
        <v>48</v>
      </c>
    </row>
    <row r="6" spans="1:19" s="43" customFormat="1" ht="17.25" customHeight="1" x14ac:dyDescent="0.15">
      <c r="A6" s="59" t="s">
        <v>32</v>
      </c>
      <c r="B6" s="35">
        <v>-186</v>
      </c>
      <c r="C6" s="35">
        <v>395</v>
      </c>
      <c r="D6" s="42">
        <v>1885</v>
      </c>
      <c r="E6" s="42">
        <v>1490</v>
      </c>
      <c r="F6" s="42">
        <v>-581</v>
      </c>
      <c r="G6" s="42">
        <v>7962</v>
      </c>
      <c r="H6" s="42">
        <v>8543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7.25" customHeight="1" x14ac:dyDescent="0.15">
      <c r="A7" s="14" t="s">
        <v>49</v>
      </c>
      <c r="B7" s="36">
        <v>1780</v>
      </c>
      <c r="C7" s="36">
        <v>1878</v>
      </c>
      <c r="D7" s="44">
        <v>1885</v>
      </c>
      <c r="E7" s="44">
        <v>7</v>
      </c>
      <c r="F7" s="44">
        <v>-98</v>
      </c>
      <c r="G7" s="44">
        <v>487</v>
      </c>
      <c r="H7" s="44">
        <v>585</v>
      </c>
      <c r="I7" s="31"/>
      <c r="J7" s="4"/>
      <c r="K7" s="5"/>
      <c r="L7" s="5"/>
      <c r="M7" s="5"/>
      <c r="N7" s="5"/>
      <c r="O7" s="5"/>
      <c r="P7" s="5"/>
      <c r="Q7" s="5"/>
      <c r="R7" s="7"/>
    </row>
    <row r="8" spans="1:19" ht="17.25" customHeight="1" x14ac:dyDescent="0.15">
      <c r="A8" s="14">
        <v>0</v>
      </c>
      <c r="B8" s="36">
        <v>1872</v>
      </c>
      <c r="C8" s="36">
        <v>1881</v>
      </c>
      <c r="D8" s="44">
        <v>1885</v>
      </c>
      <c r="E8" s="44">
        <v>4</v>
      </c>
      <c r="F8" s="44">
        <v>-9</v>
      </c>
      <c r="G8" s="44">
        <v>60</v>
      </c>
      <c r="H8" s="44">
        <v>69</v>
      </c>
      <c r="I8" s="15"/>
      <c r="J8" s="11"/>
      <c r="K8" s="72" t="s">
        <v>50</v>
      </c>
      <c r="L8" s="72"/>
      <c r="M8" s="72"/>
      <c r="N8" s="72"/>
      <c r="O8" s="72"/>
      <c r="P8" s="72"/>
      <c r="Q8" s="72"/>
      <c r="R8" s="12"/>
    </row>
    <row r="9" spans="1:19" ht="17.25" customHeight="1" x14ac:dyDescent="0.15">
      <c r="A9" s="14">
        <v>1</v>
      </c>
      <c r="B9" s="36">
        <v>-33</v>
      </c>
      <c r="C9" s="36">
        <v>-2</v>
      </c>
      <c r="D9" s="45" t="s">
        <v>60</v>
      </c>
      <c r="E9" s="44">
        <v>2</v>
      </c>
      <c r="F9" s="44">
        <v>-31</v>
      </c>
      <c r="G9" s="44">
        <v>115</v>
      </c>
      <c r="H9" s="44">
        <v>146</v>
      </c>
      <c r="I9" s="15"/>
      <c r="J9" s="11"/>
      <c r="K9" s="73" t="s">
        <v>59</v>
      </c>
      <c r="L9" s="73"/>
      <c r="M9" s="73"/>
      <c r="N9" s="73"/>
      <c r="O9" s="73"/>
      <c r="P9" s="73"/>
      <c r="Q9" s="73"/>
      <c r="R9" s="12"/>
    </row>
    <row r="10" spans="1:19" ht="17.25" customHeight="1" x14ac:dyDescent="0.15">
      <c r="A10" s="14">
        <v>2</v>
      </c>
      <c r="B10" s="36">
        <v>-36</v>
      </c>
      <c r="C10" s="36">
        <v>0</v>
      </c>
      <c r="D10" s="45" t="s">
        <v>60</v>
      </c>
      <c r="E10" s="44">
        <v>0</v>
      </c>
      <c r="F10" s="44">
        <v>-36</v>
      </c>
      <c r="G10" s="44">
        <v>109</v>
      </c>
      <c r="H10" s="44">
        <v>145</v>
      </c>
      <c r="I10" s="15"/>
      <c r="J10" s="11"/>
      <c r="K10" s="82" t="s">
        <v>0</v>
      </c>
      <c r="L10" s="84" t="s">
        <v>41</v>
      </c>
      <c r="M10" s="85"/>
      <c r="N10" s="85"/>
      <c r="O10" s="85"/>
      <c r="P10" s="85"/>
      <c r="Q10" s="86"/>
      <c r="R10" s="12"/>
    </row>
    <row r="11" spans="1:19" ht="17.25" customHeight="1" x14ac:dyDescent="0.15">
      <c r="A11" s="14">
        <v>3</v>
      </c>
      <c r="B11" s="36">
        <v>-18</v>
      </c>
      <c r="C11" s="36">
        <v>-1</v>
      </c>
      <c r="D11" s="45" t="s">
        <v>60</v>
      </c>
      <c r="E11" s="44">
        <v>1</v>
      </c>
      <c r="F11" s="44">
        <v>-17</v>
      </c>
      <c r="G11" s="44">
        <v>97</v>
      </c>
      <c r="H11" s="44">
        <v>114</v>
      </c>
      <c r="I11" s="43"/>
      <c r="J11" s="11"/>
      <c r="K11" s="83"/>
      <c r="L11" s="84" t="s">
        <v>44</v>
      </c>
      <c r="M11" s="86"/>
      <c r="N11" s="84" t="s">
        <v>42</v>
      </c>
      <c r="O11" s="86"/>
      <c r="P11" s="84" t="s">
        <v>43</v>
      </c>
      <c r="Q11" s="86"/>
      <c r="R11" s="33"/>
      <c r="S11" s="43"/>
    </row>
    <row r="12" spans="1:19" ht="17.25" customHeight="1" x14ac:dyDescent="0.15">
      <c r="A12" s="14">
        <v>4</v>
      </c>
      <c r="B12" s="36">
        <v>-5</v>
      </c>
      <c r="C12" s="36">
        <v>0</v>
      </c>
      <c r="D12" s="45" t="s">
        <v>60</v>
      </c>
      <c r="E12" s="44">
        <v>0</v>
      </c>
      <c r="F12" s="44">
        <v>-5</v>
      </c>
      <c r="G12" s="44">
        <v>106</v>
      </c>
      <c r="H12" s="44">
        <v>111</v>
      </c>
      <c r="J12" s="46"/>
      <c r="K12" s="21"/>
      <c r="L12" s="47" t="s">
        <v>51</v>
      </c>
      <c r="M12" s="48" t="s">
        <v>52</v>
      </c>
      <c r="N12" s="49" t="s">
        <v>51</v>
      </c>
      <c r="O12" s="50" t="s">
        <v>52</v>
      </c>
      <c r="P12" s="47" t="s">
        <v>51</v>
      </c>
      <c r="Q12" s="48" t="s">
        <v>52</v>
      </c>
      <c r="R12" s="12"/>
    </row>
    <row r="13" spans="1:19" ht="17.25" customHeight="1" x14ac:dyDescent="0.15">
      <c r="A13" s="14" t="s">
        <v>53</v>
      </c>
      <c r="B13" s="36">
        <v>-10</v>
      </c>
      <c r="C13" s="36">
        <v>-1</v>
      </c>
      <c r="D13" s="45" t="s">
        <v>60</v>
      </c>
      <c r="E13" s="44">
        <v>1</v>
      </c>
      <c r="F13" s="44">
        <v>-9</v>
      </c>
      <c r="G13" s="44">
        <v>340</v>
      </c>
      <c r="H13" s="44">
        <v>349</v>
      </c>
      <c r="J13" s="11"/>
      <c r="K13" s="51" t="s">
        <v>54</v>
      </c>
      <c r="L13" s="79">
        <f>B7</f>
        <v>1780</v>
      </c>
      <c r="M13" s="80"/>
      <c r="N13" s="79">
        <f>C7</f>
        <v>1878</v>
      </c>
      <c r="O13" s="80"/>
      <c r="P13" s="79">
        <f>F7</f>
        <v>-98</v>
      </c>
      <c r="Q13" s="80"/>
      <c r="R13" s="12"/>
    </row>
    <row r="14" spans="1:19" ht="17.25" customHeight="1" x14ac:dyDescent="0.15">
      <c r="A14" s="14">
        <v>5</v>
      </c>
      <c r="B14" s="36">
        <v>-25</v>
      </c>
      <c r="C14" s="36">
        <v>-1</v>
      </c>
      <c r="D14" s="45" t="s">
        <v>60</v>
      </c>
      <c r="E14" s="44">
        <v>1</v>
      </c>
      <c r="F14" s="44">
        <v>-24</v>
      </c>
      <c r="G14" s="44">
        <v>80</v>
      </c>
      <c r="H14" s="44">
        <v>104</v>
      </c>
      <c r="J14" s="11"/>
      <c r="K14" s="51" t="s">
        <v>4</v>
      </c>
      <c r="L14" s="79">
        <f>B13</f>
        <v>-10</v>
      </c>
      <c r="M14" s="80"/>
      <c r="N14" s="79">
        <f>C13</f>
        <v>-1</v>
      </c>
      <c r="O14" s="80"/>
      <c r="P14" s="79">
        <f>F13</f>
        <v>-9</v>
      </c>
      <c r="Q14" s="80"/>
      <c r="R14" s="12"/>
    </row>
    <row r="15" spans="1:19" ht="17.25" customHeight="1" x14ac:dyDescent="0.15">
      <c r="A15" s="14">
        <v>6</v>
      </c>
      <c r="B15" s="36">
        <v>8</v>
      </c>
      <c r="C15" s="36">
        <v>0</v>
      </c>
      <c r="D15" s="45" t="s">
        <v>60</v>
      </c>
      <c r="E15" s="44">
        <v>0</v>
      </c>
      <c r="F15" s="44">
        <v>8</v>
      </c>
      <c r="G15" s="44">
        <v>71</v>
      </c>
      <c r="H15" s="44">
        <v>63</v>
      </c>
      <c r="J15" s="11"/>
      <c r="K15" s="51" t="s">
        <v>7</v>
      </c>
      <c r="L15" s="79">
        <f>B19</f>
        <v>-38</v>
      </c>
      <c r="M15" s="80"/>
      <c r="N15" s="79">
        <f>C19</f>
        <v>-1</v>
      </c>
      <c r="O15" s="80"/>
      <c r="P15" s="79">
        <f>F19</f>
        <v>-37</v>
      </c>
      <c r="Q15" s="80"/>
      <c r="R15" s="12"/>
    </row>
    <row r="16" spans="1:19" ht="17.25" customHeight="1" x14ac:dyDescent="0.15">
      <c r="A16" s="14">
        <v>7</v>
      </c>
      <c r="B16" s="36">
        <v>7</v>
      </c>
      <c r="C16" s="36">
        <v>0</v>
      </c>
      <c r="D16" s="45" t="s">
        <v>60</v>
      </c>
      <c r="E16" s="44">
        <v>0</v>
      </c>
      <c r="F16" s="44">
        <v>7</v>
      </c>
      <c r="G16" s="44">
        <v>88</v>
      </c>
      <c r="H16" s="44">
        <v>81</v>
      </c>
      <c r="J16" s="11"/>
      <c r="K16" s="51" t="s">
        <v>9</v>
      </c>
      <c r="L16" s="79">
        <f>B25</f>
        <v>-31</v>
      </c>
      <c r="M16" s="80"/>
      <c r="N16" s="79">
        <f>C25</f>
        <v>-5</v>
      </c>
      <c r="O16" s="80"/>
      <c r="P16" s="79">
        <f>F25</f>
        <v>-26</v>
      </c>
      <c r="Q16" s="80"/>
      <c r="R16" s="12"/>
    </row>
    <row r="17" spans="1:18" ht="17.25" customHeight="1" x14ac:dyDescent="0.15">
      <c r="A17" s="14">
        <v>8</v>
      </c>
      <c r="B17" s="36">
        <v>4</v>
      </c>
      <c r="C17" s="36">
        <v>0</v>
      </c>
      <c r="D17" s="45" t="s">
        <v>60</v>
      </c>
      <c r="E17" s="44">
        <v>0</v>
      </c>
      <c r="F17" s="44">
        <v>4</v>
      </c>
      <c r="G17" s="44">
        <v>57</v>
      </c>
      <c r="H17" s="44">
        <v>53</v>
      </c>
      <c r="J17" s="11"/>
      <c r="K17" s="51" t="s">
        <v>11</v>
      </c>
      <c r="L17" s="79">
        <f>B31</f>
        <v>-74</v>
      </c>
      <c r="M17" s="80"/>
      <c r="N17" s="79">
        <f>C31</f>
        <v>-9</v>
      </c>
      <c r="O17" s="80"/>
      <c r="P17" s="79">
        <f>F31</f>
        <v>-65</v>
      </c>
      <c r="Q17" s="80"/>
      <c r="R17" s="12"/>
    </row>
    <row r="18" spans="1:18" ht="17.25" customHeight="1" x14ac:dyDescent="0.15">
      <c r="A18" s="14">
        <v>9</v>
      </c>
      <c r="B18" s="36">
        <v>-4</v>
      </c>
      <c r="C18" s="36">
        <v>0</v>
      </c>
      <c r="D18" s="45" t="s">
        <v>60</v>
      </c>
      <c r="E18" s="44">
        <v>0</v>
      </c>
      <c r="F18" s="44">
        <v>-4</v>
      </c>
      <c r="G18" s="44">
        <v>44</v>
      </c>
      <c r="H18" s="44">
        <v>48</v>
      </c>
      <c r="J18" s="11"/>
      <c r="K18" s="51" t="s">
        <v>12</v>
      </c>
      <c r="L18" s="79">
        <f>B37</f>
        <v>-51</v>
      </c>
      <c r="M18" s="80"/>
      <c r="N18" s="79">
        <f>C37</f>
        <v>-9</v>
      </c>
      <c r="O18" s="80"/>
      <c r="P18" s="79">
        <f>F37</f>
        <v>-42</v>
      </c>
      <c r="Q18" s="80"/>
      <c r="R18" s="12"/>
    </row>
    <row r="19" spans="1:18" ht="17.25" customHeight="1" x14ac:dyDescent="0.15">
      <c r="A19" s="14" t="s">
        <v>7</v>
      </c>
      <c r="B19" s="36">
        <v>-38</v>
      </c>
      <c r="C19" s="36">
        <v>-1</v>
      </c>
      <c r="D19" s="45" t="s">
        <v>60</v>
      </c>
      <c r="E19" s="44">
        <v>1</v>
      </c>
      <c r="F19" s="44">
        <v>-37</v>
      </c>
      <c r="G19" s="44">
        <v>170</v>
      </c>
      <c r="H19" s="44">
        <v>207</v>
      </c>
      <c r="J19" s="11"/>
      <c r="K19" s="51" t="s">
        <v>14</v>
      </c>
      <c r="L19" s="79">
        <f>B43</f>
        <v>-64</v>
      </c>
      <c r="M19" s="80"/>
      <c r="N19" s="79">
        <f>C43</f>
        <v>-4</v>
      </c>
      <c r="O19" s="80"/>
      <c r="P19" s="79">
        <f>F43</f>
        <v>-60</v>
      </c>
      <c r="Q19" s="80"/>
      <c r="R19" s="12"/>
    </row>
    <row r="20" spans="1:18" ht="17.25" customHeight="1" x14ac:dyDescent="0.15">
      <c r="A20" s="14">
        <v>10</v>
      </c>
      <c r="B20" s="36">
        <v>-17</v>
      </c>
      <c r="C20" s="36">
        <v>0</v>
      </c>
      <c r="D20" s="45" t="s">
        <v>60</v>
      </c>
      <c r="E20" s="44">
        <v>0</v>
      </c>
      <c r="F20" s="44">
        <v>-17</v>
      </c>
      <c r="G20" s="44">
        <v>37</v>
      </c>
      <c r="H20" s="44">
        <v>54</v>
      </c>
      <c r="J20" s="11"/>
      <c r="K20" s="51" t="s">
        <v>38</v>
      </c>
      <c r="L20" s="79">
        <f>B49</f>
        <v>-82</v>
      </c>
      <c r="M20" s="80"/>
      <c r="N20" s="79">
        <f>C49</f>
        <v>-12</v>
      </c>
      <c r="O20" s="80"/>
      <c r="P20" s="79">
        <f>F49</f>
        <v>-70</v>
      </c>
      <c r="Q20" s="80"/>
      <c r="R20" s="12"/>
    </row>
    <row r="21" spans="1:18" ht="17.25" customHeight="1" x14ac:dyDescent="0.15">
      <c r="A21" s="14">
        <v>11</v>
      </c>
      <c r="B21" s="36">
        <v>-11</v>
      </c>
      <c r="C21" s="36">
        <v>-1</v>
      </c>
      <c r="D21" s="45" t="s">
        <v>60</v>
      </c>
      <c r="E21" s="44">
        <v>1</v>
      </c>
      <c r="F21" s="44">
        <v>-10</v>
      </c>
      <c r="G21" s="44">
        <v>41</v>
      </c>
      <c r="H21" s="44">
        <v>51</v>
      </c>
      <c r="J21" s="11"/>
      <c r="K21" s="51" t="s">
        <v>17</v>
      </c>
      <c r="L21" s="79">
        <f>B55</f>
        <v>-57</v>
      </c>
      <c r="M21" s="80"/>
      <c r="N21" s="79">
        <f>C55</f>
        <v>-11</v>
      </c>
      <c r="O21" s="80"/>
      <c r="P21" s="79">
        <f>F55</f>
        <v>-46</v>
      </c>
      <c r="Q21" s="80"/>
      <c r="R21" s="12"/>
    </row>
    <row r="22" spans="1:18" ht="17.25" customHeight="1" x14ac:dyDescent="0.15">
      <c r="A22" s="14">
        <v>12</v>
      </c>
      <c r="B22" s="36">
        <v>-15</v>
      </c>
      <c r="C22" s="36">
        <v>0</v>
      </c>
      <c r="D22" s="45" t="s">
        <v>60</v>
      </c>
      <c r="E22" s="44">
        <v>0</v>
      </c>
      <c r="F22" s="44">
        <v>-15</v>
      </c>
      <c r="G22" s="44">
        <v>22</v>
      </c>
      <c r="H22" s="44">
        <v>37</v>
      </c>
      <c r="J22" s="11"/>
      <c r="K22" s="51" t="s">
        <v>19</v>
      </c>
      <c r="L22" s="79">
        <f>B61</f>
        <v>-76</v>
      </c>
      <c r="M22" s="80"/>
      <c r="N22" s="79">
        <f>C61</f>
        <v>-48</v>
      </c>
      <c r="O22" s="80"/>
      <c r="P22" s="79">
        <f>F61</f>
        <v>-28</v>
      </c>
      <c r="Q22" s="80"/>
      <c r="R22" s="12"/>
    </row>
    <row r="23" spans="1:18" ht="17.25" customHeight="1" x14ac:dyDescent="0.15">
      <c r="A23" s="14">
        <v>13</v>
      </c>
      <c r="B23" s="36">
        <v>3</v>
      </c>
      <c r="C23" s="36">
        <v>0</v>
      </c>
      <c r="D23" s="45" t="s">
        <v>60</v>
      </c>
      <c r="E23" s="44">
        <v>0</v>
      </c>
      <c r="F23" s="44">
        <v>3</v>
      </c>
      <c r="G23" s="44">
        <v>47</v>
      </c>
      <c r="H23" s="44">
        <v>44</v>
      </c>
      <c r="J23" s="11"/>
      <c r="K23" s="51" t="s">
        <v>5</v>
      </c>
      <c r="L23" s="79">
        <f>B67</f>
        <v>-122</v>
      </c>
      <c r="M23" s="80"/>
      <c r="N23" s="79">
        <f>C67</f>
        <v>-43</v>
      </c>
      <c r="O23" s="80"/>
      <c r="P23" s="79">
        <f>F67</f>
        <v>-79</v>
      </c>
      <c r="Q23" s="80"/>
      <c r="R23" s="12"/>
    </row>
    <row r="24" spans="1:18" ht="17.25" customHeight="1" x14ac:dyDescent="0.15">
      <c r="A24" s="14">
        <v>14</v>
      </c>
      <c r="B24" s="36">
        <v>2</v>
      </c>
      <c r="C24" s="36">
        <v>0</v>
      </c>
      <c r="D24" s="45" t="s">
        <v>60</v>
      </c>
      <c r="E24" s="44">
        <v>0</v>
      </c>
      <c r="F24" s="44">
        <v>2</v>
      </c>
      <c r="G24" s="44">
        <v>23</v>
      </c>
      <c r="H24" s="44">
        <v>21</v>
      </c>
      <c r="J24" s="11"/>
      <c r="K24" s="52" t="s">
        <v>6</v>
      </c>
      <c r="L24" s="79">
        <f>B73</f>
        <v>-99</v>
      </c>
      <c r="M24" s="80"/>
      <c r="N24" s="79">
        <f>C73</f>
        <v>-89</v>
      </c>
      <c r="O24" s="80"/>
      <c r="P24" s="79">
        <f>F73</f>
        <v>-10</v>
      </c>
      <c r="Q24" s="80"/>
      <c r="R24" s="12"/>
    </row>
    <row r="25" spans="1:18" ht="17.25" customHeight="1" x14ac:dyDescent="0.15">
      <c r="A25" s="14" t="s">
        <v>9</v>
      </c>
      <c r="B25" s="36">
        <v>-31</v>
      </c>
      <c r="C25" s="36">
        <v>-5</v>
      </c>
      <c r="D25" s="45" t="s">
        <v>60</v>
      </c>
      <c r="E25" s="44">
        <v>5</v>
      </c>
      <c r="F25" s="44">
        <v>-26</v>
      </c>
      <c r="G25" s="44">
        <v>389</v>
      </c>
      <c r="H25" s="44">
        <v>415</v>
      </c>
      <c r="J25" s="11"/>
      <c r="K25" s="52" t="s">
        <v>8</v>
      </c>
      <c r="L25" s="79">
        <f>B79</f>
        <v>-148</v>
      </c>
      <c r="M25" s="80"/>
      <c r="N25" s="79">
        <f>C79</f>
        <v>-116</v>
      </c>
      <c r="O25" s="80"/>
      <c r="P25" s="79">
        <f>F79</f>
        <v>-32</v>
      </c>
      <c r="Q25" s="80"/>
      <c r="R25" s="12"/>
    </row>
    <row r="26" spans="1:18" ht="17.25" customHeight="1" x14ac:dyDescent="0.15">
      <c r="A26" s="14">
        <v>15</v>
      </c>
      <c r="B26" s="36">
        <v>-4</v>
      </c>
      <c r="C26" s="36">
        <v>0</v>
      </c>
      <c r="D26" s="45" t="s">
        <v>60</v>
      </c>
      <c r="E26" s="44">
        <v>0</v>
      </c>
      <c r="F26" s="44">
        <v>-4</v>
      </c>
      <c r="G26" s="44">
        <v>27</v>
      </c>
      <c r="H26" s="44">
        <v>31</v>
      </c>
      <c r="J26" s="11"/>
      <c r="K26" s="52" t="s">
        <v>10</v>
      </c>
      <c r="L26" s="79">
        <f>B85</f>
        <v>-141</v>
      </c>
      <c r="M26" s="80"/>
      <c r="N26" s="79">
        <f>C85</f>
        <v>-151</v>
      </c>
      <c r="O26" s="80"/>
      <c r="P26" s="79">
        <f>F85</f>
        <v>10</v>
      </c>
      <c r="Q26" s="80"/>
      <c r="R26" s="12"/>
    </row>
    <row r="27" spans="1:18" ht="17.25" customHeight="1" x14ac:dyDescent="0.15">
      <c r="A27" s="14">
        <v>16</v>
      </c>
      <c r="B27" s="36">
        <v>-26</v>
      </c>
      <c r="C27" s="36">
        <v>-2</v>
      </c>
      <c r="D27" s="45" t="s">
        <v>60</v>
      </c>
      <c r="E27" s="44">
        <v>2</v>
      </c>
      <c r="F27" s="44">
        <v>-24</v>
      </c>
      <c r="G27" s="44">
        <v>32</v>
      </c>
      <c r="H27" s="44">
        <v>56</v>
      </c>
      <c r="J27" s="11"/>
      <c r="K27" s="52" t="s">
        <v>3</v>
      </c>
      <c r="L27" s="79">
        <f>B91</f>
        <v>-131</v>
      </c>
      <c r="M27" s="80"/>
      <c r="N27" s="79">
        <f>C91</f>
        <v>-138</v>
      </c>
      <c r="O27" s="80"/>
      <c r="P27" s="79">
        <f>F91</f>
        <v>7</v>
      </c>
      <c r="Q27" s="80"/>
      <c r="R27" s="12"/>
    </row>
    <row r="28" spans="1:18" ht="17.25" customHeight="1" x14ac:dyDescent="0.15">
      <c r="A28" s="14">
        <v>17</v>
      </c>
      <c r="B28" s="36">
        <v>-7</v>
      </c>
      <c r="C28" s="36">
        <v>0</v>
      </c>
      <c r="D28" s="45" t="s">
        <v>60</v>
      </c>
      <c r="E28" s="44">
        <v>0</v>
      </c>
      <c r="F28" s="44">
        <v>-7</v>
      </c>
      <c r="G28" s="44">
        <v>23</v>
      </c>
      <c r="H28" s="44">
        <v>30</v>
      </c>
      <c r="J28" s="11"/>
      <c r="K28" s="51" t="s">
        <v>13</v>
      </c>
      <c r="L28" s="79">
        <f>B97</f>
        <v>-187</v>
      </c>
      <c r="M28" s="80"/>
      <c r="N28" s="79">
        <f>C97</f>
        <v>-188</v>
      </c>
      <c r="O28" s="80"/>
      <c r="P28" s="79">
        <f>F97</f>
        <v>1</v>
      </c>
      <c r="Q28" s="80"/>
      <c r="R28" s="12"/>
    </row>
    <row r="29" spans="1:18" ht="17.25" customHeight="1" x14ac:dyDescent="0.15">
      <c r="A29" s="14">
        <v>18</v>
      </c>
      <c r="B29" s="36">
        <v>3</v>
      </c>
      <c r="C29" s="36">
        <v>-1</v>
      </c>
      <c r="D29" s="45" t="s">
        <v>60</v>
      </c>
      <c r="E29" s="44">
        <v>1</v>
      </c>
      <c r="F29" s="44">
        <v>4</v>
      </c>
      <c r="G29" s="44">
        <v>83</v>
      </c>
      <c r="H29" s="44">
        <v>79</v>
      </c>
      <c r="J29" s="11"/>
      <c r="K29" s="52" t="s">
        <v>15</v>
      </c>
      <c r="L29" s="79">
        <f>B103</f>
        <v>-268</v>
      </c>
      <c r="M29" s="80"/>
      <c r="N29" s="79">
        <f>C103</f>
        <v>-259</v>
      </c>
      <c r="O29" s="80"/>
      <c r="P29" s="79">
        <f>F103</f>
        <v>-9</v>
      </c>
      <c r="Q29" s="80"/>
      <c r="R29" s="12"/>
    </row>
    <row r="30" spans="1:18" ht="17.25" customHeight="1" x14ac:dyDescent="0.15">
      <c r="A30" s="14">
        <v>19</v>
      </c>
      <c r="B30" s="36">
        <v>3</v>
      </c>
      <c r="C30" s="36">
        <v>-2</v>
      </c>
      <c r="D30" s="45" t="s">
        <v>60</v>
      </c>
      <c r="E30" s="44">
        <v>2</v>
      </c>
      <c r="F30" s="44">
        <v>5</v>
      </c>
      <c r="G30" s="44">
        <v>224</v>
      </c>
      <c r="H30" s="44">
        <v>219</v>
      </c>
      <c r="J30" s="11"/>
      <c r="K30" s="52" t="s">
        <v>16</v>
      </c>
      <c r="L30" s="79">
        <f>B109</f>
        <v>-213</v>
      </c>
      <c r="M30" s="80"/>
      <c r="N30" s="79">
        <f>C109</f>
        <v>-215</v>
      </c>
      <c r="O30" s="80"/>
      <c r="P30" s="79">
        <f>F109</f>
        <v>2</v>
      </c>
      <c r="Q30" s="80"/>
      <c r="R30" s="12"/>
    </row>
    <row r="31" spans="1:18" ht="17.25" customHeight="1" x14ac:dyDescent="0.15">
      <c r="A31" s="14" t="s">
        <v>11</v>
      </c>
      <c r="B31" s="36">
        <v>-74</v>
      </c>
      <c r="C31" s="36">
        <v>-9</v>
      </c>
      <c r="D31" s="45" t="s">
        <v>60</v>
      </c>
      <c r="E31" s="44">
        <v>9</v>
      </c>
      <c r="F31" s="44">
        <v>-65</v>
      </c>
      <c r="G31" s="44">
        <v>1386</v>
      </c>
      <c r="H31" s="44">
        <v>1451</v>
      </c>
      <c r="J31" s="11"/>
      <c r="K31" s="52" t="s">
        <v>18</v>
      </c>
      <c r="L31" s="79">
        <f>B115</f>
        <v>-118</v>
      </c>
      <c r="M31" s="80"/>
      <c r="N31" s="79">
        <f>C115</f>
        <v>-124</v>
      </c>
      <c r="O31" s="80"/>
      <c r="P31" s="79">
        <f>F115</f>
        <v>6</v>
      </c>
      <c r="Q31" s="80"/>
      <c r="R31" s="12"/>
    </row>
    <row r="32" spans="1:18" ht="17.25" customHeight="1" x14ac:dyDescent="0.15">
      <c r="A32" s="14">
        <v>20</v>
      </c>
      <c r="B32" s="36">
        <v>-21</v>
      </c>
      <c r="C32" s="36">
        <v>-1</v>
      </c>
      <c r="D32" s="45" t="s">
        <v>60</v>
      </c>
      <c r="E32" s="44">
        <v>1</v>
      </c>
      <c r="F32" s="44">
        <v>-20</v>
      </c>
      <c r="G32" s="44">
        <v>140</v>
      </c>
      <c r="H32" s="44">
        <v>160</v>
      </c>
      <c r="J32" s="11"/>
      <c r="K32" s="52" t="s">
        <v>20</v>
      </c>
      <c r="L32" s="79">
        <f>B121</f>
        <v>-52</v>
      </c>
      <c r="M32" s="80"/>
      <c r="N32" s="79">
        <f>C121</f>
        <v>-56</v>
      </c>
      <c r="O32" s="80"/>
      <c r="P32" s="79">
        <f>F121</f>
        <v>4</v>
      </c>
      <c r="Q32" s="80"/>
      <c r="R32" s="12"/>
    </row>
    <row r="33" spans="1:18" ht="17.25" customHeight="1" x14ac:dyDescent="0.15">
      <c r="A33" s="14">
        <v>21</v>
      </c>
      <c r="B33" s="36">
        <v>-30</v>
      </c>
      <c r="C33" s="36">
        <v>-3</v>
      </c>
      <c r="D33" s="45" t="s">
        <v>60</v>
      </c>
      <c r="E33" s="44">
        <v>3</v>
      </c>
      <c r="F33" s="44">
        <v>-27</v>
      </c>
      <c r="G33" s="44">
        <v>192</v>
      </c>
      <c r="H33" s="44">
        <v>219</v>
      </c>
      <c r="J33" s="11"/>
      <c r="K33" s="53" t="s">
        <v>1</v>
      </c>
      <c r="L33" s="75">
        <f>B127</f>
        <v>-4</v>
      </c>
      <c r="M33" s="76"/>
      <c r="N33" s="75">
        <f>C127</f>
        <v>-4</v>
      </c>
      <c r="O33" s="76"/>
      <c r="P33" s="75">
        <f>F127</f>
        <v>0</v>
      </c>
      <c r="Q33" s="76"/>
      <c r="R33" s="12"/>
    </row>
    <row r="34" spans="1:18" ht="17.25" customHeight="1" x14ac:dyDescent="0.15">
      <c r="A34" s="14">
        <v>22</v>
      </c>
      <c r="B34" s="36">
        <v>51</v>
      </c>
      <c r="C34" s="36">
        <v>-2</v>
      </c>
      <c r="D34" s="45" t="s">
        <v>60</v>
      </c>
      <c r="E34" s="44">
        <v>2</v>
      </c>
      <c r="F34" s="44">
        <v>53</v>
      </c>
      <c r="G34" s="44">
        <v>281</v>
      </c>
      <c r="H34" s="44">
        <v>228</v>
      </c>
      <c r="J34" s="11"/>
      <c r="K34" s="54" t="s">
        <v>44</v>
      </c>
      <c r="L34" s="75" t="str">
        <f>"計"&amp;SUM(L13:M33)</f>
        <v>計-186</v>
      </c>
      <c r="M34" s="76"/>
      <c r="N34" s="75" t="str">
        <f>"自然増減"&amp;SUM(N13:O33)</f>
        <v>自然増減395</v>
      </c>
      <c r="O34" s="76"/>
      <c r="P34" s="87" t="str">
        <f>"社会増減"&amp;SUM(P13:Q33)</f>
        <v>社会増減-581</v>
      </c>
      <c r="Q34" s="76"/>
      <c r="R34" s="12"/>
    </row>
    <row r="35" spans="1:18" ht="17.25" customHeight="1" x14ac:dyDescent="0.15">
      <c r="A35" s="14">
        <v>23</v>
      </c>
      <c r="B35" s="36">
        <v>-37</v>
      </c>
      <c r="C35" s="36">
        <v>-2</v>
      </c>
      <c r="D35" s="45" t="s">
        <v>60</v>
      </c>
      <c r="E35" s="44">
        <v>2</v>
      </c>
      <c r="F35" s="44">
        <v>-35</v>
      </c>
      <c r="G35" s="44">
        <v>355</v>
      </c>
      <c r="H35" s="44">
        <v>390</v>
      </c>
      <c r="J35" s="11"/>
      <c r="K35" s="23"/>
      <c r="L35" s="23"/>
      <c r="M35" s="23"/>
      <c r="N35" s="23"/>
      <c r="O35" s="23"/>
      <c r="P35" s="23"/>
      <c r="Q35" s="31" t="s">
        <v>29</v>
      </c>
      <c r="R35" s="12"/>
    </row>
    <row r="36" spans="1:18" ht="17.25" customHeight="1" x14ac:dyDescent="0.15">
      <c r="A36" s="14">
        <v>24</v>
      </c>
      <c r="B36" s="36">
        <v>-37</v>
      </c>
      <c r="C36" s="36">
        <v>-1</v>
      </c>
      <c r="D36" s="45" t="s">
        <v>60</v>
      </c>
      <c r="E36" s="44">
        <v>1</v>
      </c>
      <c r="F36" s="44">
        <v>-36</v>
      </c>
      <c r="G36" s="44">
        <v>418</v>
      </c>
      <c r="H36" s="44">
        <v>454</v>
      </c>
      <c r="J36" s="25"/>
      <c r="K36" s="26"/>
      <c r="L36" s="26"/>
      <c r="M36" s="26"/>
      <c r="N36" s="26"/>
      <c r="O36" s="26"/>
      <c r="P36" s="26"/>
      <c r="Q36" s="26"/>
      <c r="R36" s="27"/>
    </row>
    <row r="37" spans="1:18" ht="17.25" customHeight="1" x14ac:dyDescent="0.15">
      <c r="A37" s="14" t="s">
        <v>12</v>
      </c>
      <c r="B37" s="36">
        <v>-51</v>
      </c>
      <c r="C37" s="36">
        <v>-9</v>
      </c>
      <c r="D37" s="45" t="s">
        <v>60</v>
      </c>
      <c r="E37" s="44">
        <v>9</v>
      </c>
      <c r="F37" s="44">
        <v>-42</v>
      </c>
      <c r="G37" s="44">
        <v>1806</v>
      </c>
      <c r="H37" s="44">
        <v>1848</v>
      </c>
    </row>
    <row r="38" spans="1:18" ht="17.25" customHeight="1" x14ac:dyDescent="0.15">
      <c r="A38" s="14">
        <v>25</v>
      </c>
      <c r="B38" s="36">
        <v>16</v>
      </c>
      <c r="C38" s="36">
        <v>-2</v>
      </c>
      <c r="D38" s="45" t="s">
        <v>60</v>
      </c>
      <c r="E38" s="44">
        <v>2</v>
      </c>
      <c r="F38" s="44">
        <v>18</v>
      </c>
      <c r="G38" s="44">
        <v>401</v>
      </c>
      <c r="H38" s="44">
        <v>383</v>
      </c>
    </row>
    <row r="39" spans="1:18" ht="17.25" customHeight="1" x14ac:dyDescent="0.15">
      <c r="A39" s="14">
        <v>26</v>
      </c>
      <c r="B39" s="36">
        <v>-11</v>
      </c>
      <c r="C39" s="36">
        <v>-1</v>
      </c>
      <c r="D39" s="45" t="s">
        <v>60</v>
      </c>
      <c r="E39" s="44">
        <v>1</v>
      </c>
      <c r="F39" s="44">
        <v>-10</v>
      </c>
      <c r="G39" s="44">
        <v>382</v>
      </c>
      <c r="H39" s="44">
        <v>392</v>
      </c>
    </row>
    <row r="40" spans="1:18" ht="17.25" customHeight="1" x14ac:dyDescent="0.15">
      <c r="A40" s="14">
        <v>27</v>
      </c>
      <c r="B40" s="36">
        <v>-1</v>
      </c>
      <c r="C40" s="36">
        <v>-3</v>
      </c>
      <c r="D40" s="45" t="s">
        <v>60</v>
      </c>
      <c r="E40" s="44">
        <v>3</v>
      </c>
      <c r="F40" s="44">
        <v>2</v>
      </c>
      <c r="G40" s="44">
        <v>364</v>
      </c>
      <c r="H40" s="44">
        <v>362</v>
      </c>
    </row>
    <row r="41" spans="1:18" ht="17.25" customHeight="1" x14ac:dyDescent="0.15">
      <c r="A41" s="14">
        <v>28</v>
      </c>
      <c r="B41" s="36">
        <v>33</v>
      </c>
      <c r="C41" s="36">
        <v>0</v>
      </c>
      <c r="D41" s="45" t="s">
        <v>60</v>
      </c>
      <c r="E41" s="44">
        <v>0</v>
      </c>
      <c r="F41" s="44">
        <v>33</v>
      </c>
      <c r="G41" s="44">
        <v>384</v>
      </c>
      <c r="H41" s="44">
        <v>351</v>
      </c>
    </row>
    <row r="42" spans="1:18" ht="17.25" customHeight="1" x14ac:dyDescent="0.15">
      <c r="A42" s="14">
        <v>29</v>
      </c>
      <c r="B42" s="36">
        <v>-88</v>
      </c>
      <c r="C42" s="36">
        <v>-3</v>
      </c>
      <c r="D42" s="45" t="s">
        <v>60</v>
      </c>
      <c r="E42" s="44">
        <v>3</v>
      </c>
      <c r="F42" s="44">
        <v>-85</v>
      </c>
      <c r="G42" s="44">
        <v>275</v>
      </c>
      <c r="H42" s="44">
        <v>360</v>
      </c>
    </row>
    <row r="43" spans="1:18" ht="17.25" customHeight="1" x14ac:dyDescent="0.15">
      <c r="A43" s="14" t="s">
        <v>14</v>
      </c>
      <c r="B43" s="36">
        <v>-64</v>
      </c>
      <c r="C43" s="36">
        <v>-4</v>
      </c>
      <c r="D43" s="45" t="s">
        <v>60</v>
      </c>
      <c r="E43" s="44">
        <v>4</v>
      </c>
      <c r="F43" s="44">
        <v>-60</v>
      </c>
      <c r="G43" s="44">
        <v>1206</v>
      </c>
      <c r="H43" s="44">
        <v>1266</v>
      </c>
      <c r="J43" s="4"/>
      <c r="K43" s="5"/>
      <c r="L43" s="5"/>
      <c r="M43" s="5"/>
      <c r="N43" s="5"/>
      <c r="O43" s="5"/>
      <c r="P43" s="5"/>
      <c r="Q43" s="5"/>
      <c r="R43" s="7"/>
    </row>
    <row r="44" spans="1:18" ht="17.25" customHeight="1" x14ac:dyDescent="0.15">
      <c r="A44" s="14">
        <v>30</v>
      </c>
      <c r="B44" s="36">
        <v>16</v>
      </c>
      <c r="C44" s="36">
        <v>0</v>
      </c>
      <c r="D44" s="45" t="s">
        <v>60</v>
      </c>
      <c r="E44" s="44">
        <v>0</v>
      </c>
      <c r="F44" s="44">
        <v>16</v>
      </c>
      <c r="G44" s="44">
        <v>383</v>
      </c>
      <c r="H44" s="44">
        <v>367</v>
      </c>
      <c r="J44" s="11"/>
      <c r="K44" s="72" t="s">
        <v>61</v>
      </c>
      <c r="L44" s="72"/>
      <c r="M44" s="72"/>
      <c r="N44" s="72"/>
      <c r="O44" s="72"/>
      <c r="P44" s="72"/>
      <c r="Q44" s="72"/>
      <c r="R44" s="12"/>
    </row>
    <row r="45" spans="1:18" ht="17.25" customHeight="1" x14ac:dyDescent="0.15">
      <c r="A45" s="14">
        <v>31</v>
      </c>
      <c r="B45" s="36">
        <v>-73</v>
      </c>
      <c r="C45" s="36">
        <v>0</v>
      </c>
      <c r="D45" s="45" t="s">
        <v>60</v>
      </c>
      <c r="E45" s="44">
        <v>0</v>
      </c>
      <c r="F45" s="44">
        <v>-73</v>
      </c>
      <c r="G45" s="44">
        <v>184</v>
      </c>
      <c r="H45" s="44">
        <v>257</v>
      </c>
      <c r="J45" s="11"/>
      <c r="K45" s="94" t="s">
        <v>59</v>
      </c>
      <c r="L45" s="94"/>
      <c r="M45" s="94"/>
      <c r="N45" s="94"/>
      <c r="O45" s="94"/>
      <c r="P45" s="94"/>
      <c r="Q45" s="94"/>
      <c r="R45" s="12"/>
    </row>
    <row r="46" spans="1:18" ht="17.25" customHeight="1" x14ac:dyDescent="0.15">
      <c r="A46" s="14">
        <v>32</v>
      </c>
      <c r="B46" s="36">
        <v>13</v>
      </c>
      <c r="C46" s="36">
        <v>-1</v>
      </c>
      <c r="D46" s="45" t="s">
        <v>60</v>
      </c>
      <c r="E46" s="44">
        <v>1</v>
      </c>
      <c r="F46" s="44">
        <v>14</v>
      </c>
      <c r="G46" s="44">
        <v>285</v>
      </c>
      <c r="H46" s="44">
        <v>271</v>
      </c>
      <c r="J46" s="11"/>
      <c r="K46" s="82" t="s">
        <v>0</v>
      </c>
      <c r="L46" s="84" t="s">
        <v>43</v>
      </c>
      <c r="M46" s="85"/>
      <c r="N46" s="85"/>
      <c r="O46" s="85"/>
      <c r="P46" s="85"/>
      <c r="Q46" s="86"/>
      <c r="R46" s="12"/>
    </row>
    <row r="47" spans="1:18" ht="17.25" customHeight="1" x14ac:dyDescent="0.15">
      <c r="A47" s="14">
        <v>33</v>
      </c>
      <c r="B47" s="36">
        <v>-16</v>
      </c>
      <c r="C47" s="36">
        <v>-2</v>
      </c>
      <c r="D47" s="45" t="s">
        <v>60</v>
      </c>
      <c r="E47" s="44">
        <v>2</v>
      </c>
      <c r="F47" s="44">
        <v>-14</v>
      </c>
      <c r="G47" s="44">
        <v>176</v>
      </c>
      <c r="H47" s="44">
        <v>190</v>
      </c>
      <c r="J47" s="11"/>
      <c r="K47" s="83"/>
      <c r="L47" s="84" t="s">
        <v>62</v>
      </c>
      <c r="M47" s="86"/>
      <c r="N47" s="84" t="s">
        <v>48</v>
      </c>
      <c r="O47" s="86"/>
      <c r="P47" s="84" t="s">
        <v>63</v>
      </c>
      <c r="Q47" s="86"/>
      <c r="R47" s="33"/>
    </row>
    <row r="48" spans="1:18" ht="17.25" customHeight="1" x14ac:dyDescent="0.15">
      <c r="A48" s="14">
        <v>34</v>
      </c>
      <c r="B48" s="36">
        <v>-4</v>
      </c>
      <c r="C48" s="36">
        <v>-1</v>
      </c>
      <c r="D48" s="45" t="s">
        <v>60</v>
      </c>
      <c r="E48" s="44">
        <v>1</v>
      </c>
      <c r="F48" s="44">
        <v>-3</v>
      </c>
      <c r="G48" s="44">
        <v>178</v>
      </c>
      <c r="H48" s="44">
        <v>181</v>
      </c>
      <c r="J48" s="46"/>
      <c r="K48" s="62"/>
      <c r="L48" s="63">
        <v>2000</v>
      </c>
      <c r="M48" s="48">
        <v>0</v>
      </c>
      <c r="N48" s="63">
        <v>0</v>
      </c>
      <c r="O48" s="48">
        <v>2000</v>
      </c>
      <c r="P48" s="64">
        <v>300</v>
      </c>
      <c r="Q48" s="50">
        <v>-300</v>
      </c>
      <c r="R48" s="12"/>
    </row>
    <row r="49" spans="1:18" ht="17.25" customHeight="1" x14ac:dyDescent="0.15">
      <c r="A49" s="14" t="s">
        <v>38</v>
      </c>
      <c r="B49" s="36">
        <v>-82</v>
      </c>
      <c r="C49" s="36">
        <v>-12</v>
      </c>
      <c r="D49" s="45" t="s">
        <v>60</v>
      </c>
      <c r="E49" s="44">
        <v>12</v>
      </c>
      <c r="F49" s="44">
        <v>-70</v>
      </c>
      <c r="G49" s="44">
        <v>569</v>
      </c>
      <c r="H49" s="44">
        <v>639</v>
      </c>
      <c r="J49" s="11"/>
      <c r="K49" s="51" t="s">
        <v>64</v>
      </c>
      <c r="L49" s="79">
        <f>$G$7</f>
        <v>487</v>
      </c>
      <c r="M49" s="80"/>
      <c r="N49" s="79">
        <f>$H$7</f>
        <v>585</v>
      </c>
      <c r="O49" s="80"/>
      <c r="P49" s="79">
        <f>L49-N49</f>
        <v>-98</v>
      </c>
      <c r="Q49" s="80"/>
      <c r="R49" s="12"/>
    </row>
    <row r="50" spans="1:18" ht="17.25" customHeight="1" x14ac:dyDescent="0.15">
      <c r="A50" s="14">
        <v>35</v>
      </c>
      <c r="B50" s="36">
        <v>-17</v>
      </c>
      <c r="C50" s="36">
        <v>-1</v>
      </c>
      <c r="D50" s="45" t="s">
        <v>60</v>
      </c>
      <c r="E50" s="44">
        <v>1</v>
      </c>
      <c r="F50" s="44">
        <v>-16</v>
      </c>
      <c r="G50" s="44">
        <v>142</v>
      </c>
      <c r="H50" s="44">
        <v>158</v>
      </c>
      <c r="J50" s="11"/>
      <c r="K50" s="51" t="s">
        <v>65</v>
      </c>
      <c r="L50" s="79">
        <f>$G$13</f>
        <v>340</v>
      </c>
      <c r="M50" s="80"/>
      <c r="N50" s="79">
        <f>$H$13</f>
        <v>349</v>
      </c>
      <c r="O50" s="80"/>
      <c r="P50" s="79">
        <f t="shared" ref="P50:P69" si="0">L50-N50</f>
        <v>-9</v>
      </c>
      <c r="Q50" s="80"/>
      <c r="R50" s="12"/>
    </row>
    <row r="51" spans="1:18" ht="17.25" customHeight="1" x14ac:dyDescent="0.15">
      <c r="A51" s="14">
        <v>36</v>
      </c>
      <c r="B51" s="36">
        <v>-11</v>
      </c>
      <c r="C51" s="36">
        <v>-2</v>
      </c>
      <c r="D51" s="45" t="s">
        <v>60</v>
      </c>
      <c r="E51" s="44">
        <v>2</v>
      </c>
      <c r="F51" s="44">
        <v>-9</v>
      </c>
      <c r="G51" s="44">
        <v>132</v>
      </c>
      <c r="H51" s="44">
        <v>141</v>
      </c>
      <c r="J51" s="11"/>
      <c r="K51" s="51" t="s">
        <v>66</v>
      </c>
      <c r="L51" s="79">
        <f>$G$19</f>
        <v>170</v>
      </c>
      <c r="M51" s="80"/>
      <c r="N51" s="79">
        <f>$H$19</f>
        <v>207</v>
      </c>
      <c r="O51" s="80"/>
      <c r="P51" s="79">
        <f t="shared" si="0"/>
        <v>-37</v>
      </c>
      <c r="Q51" s="80"/>
      <c r="R51" s="12"/>
    </row>
    <row r="52" spans="1:18" ht="17.25" customHeight="1" x14ac:dyDescent="0.15">
      <c r="A52" s="14">
        <v>37</v>
      </c>
      <c r="B52" s="36">
        <v>-43</v>
      </c>
      <c r="C52" s="36">
        <v>-3</v>
      </c>
      <c r="D52" s="45" t="s">
        <v>60</v>
      </c>
      <c r="E52" s="44">
        <v>3</v>
      </c>
      <c r="F52" s="44">
        <v>-40</v>
      </c>
      <c r="G52" s="44">
        <v>94</v>
      </c>
      <c r="H52" s="44">
        <v>134</v>
      </c>
      <c r="J52" s="11"/>
      <c r="K52" s="51" t="s">
        <v>67</v>
      </c>
      <c r="L52" s="79">
        <f>$G$25</f>
        <v>389</v>
      </c>
      <c r="M52" s="80"/>
      <c r="N52" s="79">
        <f>$H$25</f>
        <v>415</v>
      </c>
      <c r="O52" s="80"/>
      <c r="P52" s="79">
        <f t="shared" si="0"/>
        <v>-26</v>
      </c>
      <c r="Q52" s="80"/>
      <c r="R52" s="12"/>
    </row>
    <row r="53" spans="1:18" ht="17.25" customHeight="1" x14ac:dyDescent="0.15">
      <c r="A53" s="14">
        <v>38</v>
      </c>
      <c r="B53" s="36">
        <v>-11</v>
      </c>
      <c r="C53" s="36">
        <v>-1</v>
      </c>
      <c r="D53" s="45" t="s">
        <v>60</v>
      </c>
      <c r="E53" s="44">
        <v>1</v>
      </c>
      <c r="F53" s="44">
        <v>-10</v>
      </c>
      <c r="G53" s="44">
        <v>100</v>
      </c>
      <c r="H53" s="44">
        <v>110</v>
      </c>
      <c r="J53" s="11"/>
      <c r="K53" s="51" t="s">
        <v>68</v>
      </c>
      <c r="L53" s="79">
        <f>$G$31</f>
        <v>1386</v>
      </c>
      <c r="M53" s="80"/>
      <c r="N53" s="79">
        <f>$H$31</f>
        <v>1451</v>
      </c>
      <c r="O53" s="80"/>
      <c r="P53" s="79">
        <f t="shared" si="0"/>
        <v>-65</v>
      </c>
      <c r="Q53" s="80"/>
      <c r="R53" s="12"/>
    </row>
    <row r="54" spans="1:18" ht="17.25" customHeight="1" x14ac:dyDescent="0.15">
      <c r="A54" s="14">
        <v>39</v>
      </c>
      <c r="B54" s="36">
        <v>0</v>
      </c>
      <c r="C54" s="36">
        <v>-5</v>
      </c>
      <c r="D54" s="45" t="s">
        <v>60</v>
      </c>
      <c r="E54" s="44">
        <v>5</v>
      </c>
      <c r="F54" s="44">
        <v>5</v>
      </c>
      <c r="G54" s="44">
        <v>101</v>
      </c>
      <c r="H54" s="44">
        <v>96</v>
      </c>
      <c r="J54" s="11"/>
      <c r="K54" s="51" t="s">
        <v>69</v>
      </c>
      <c r="L54" s="79">
        <f>$G$37</f>
        <v>1806</v>
      </c>
      <c r="M54" s="80"/>
      <c r="N54" s="79">
        <f>$H$37</f>
        <v>1848</v>
      </c>
      <c r="O54" s="80"/>
      <c r="P54" s="79">
        <f t="shared" si="0"/>
        <v>-42</v>
      </c>
      <c r="Q54" s="80"/>
      <c r="R54" s="12"/>
    </row>
    <row r="55" spans="1:18" ht="17.25" customHeight="1" x14ac:dyDescent="0.15">
      <c r="A55" s="14" t="s">
        <v>17</v>
      </c>
      <c r="B55" s="36">
        <v>-57</v>
      </c>
      <c r="C55" s="36">
        <v>-11</v>
      </c>
      <c r="D55" s="45" t="s">
        <v>60</v>
      </c>
      <c r="E55" s="44">
        <v>11</v>
      </c>
      <c r="F55" s="44">
        <v>-46</v>
      </c>
      <c r="G55" s="44">
        <v>320</v>
      </c>
      <c r="H55" s="44">
        <v>366</v>
      </c>
      <c r="J55" s="11"/>
      <c r="K55" s="51" t="s">
        <v>70</v>
      </c>
      <c r="L55" s="79">
        <f>$G$43</f>
        <v>1206</v>
      </c>
      <c r="M55" s="80"/>
      <c r="N55" s="79">
        <f>$H$43</f>
        <v>1266</v>
      </c>
      <c r="O55" s="80"/>
      <c r="P55" s="79">
        <f t="shared" si="0"/>
        <v>-60</v>
      </c>
      <c r="Q55" s="80"/>
      <c r="R55" s="12"/>
    </row>
    <row r="56" spans="1:18" ht="17.25" customHeight="1" x14ac:dyDescent="0.15">
      <c r="A56" s="14">
        <v>40</v>
      </c>
      <c r="B56" s="36">
        <v>-8</v>
      </c>
      <c r="C56" s="36">
        <v>0</v>
      </c>
      <c r="D56" s="45" t="s">
        <v>60</v>
      </c>
      <c r="E56" s="44">
        <v>0</v>
      </c>
      <c r="F56" s="44">
        <v>-8</v>
      </c>
      <c r="G56" s="44">
        <v>79</v>
      </c>
      <c r="H56" s="44">
        <v>87</v>
      </c>
      <c r="J56" s="11"/>
      <c r="K56" s="51" t="s">
        <v>71</v>
      </c>
      <c r="L56" s="79">
        <f>$G$49</f>
        <v>569</v>
      </c>
      <c r="M56" s="80"/>
      <c r="N56" s="79">
        <f>$H$49</f>
        <v>639</v>
      </c>
      <c r="O56" s="80"/>
      <c r="P56" s="79">
        <f t="shared" si="0"/>
        <v>-70</v>
      </c>
      <c r="Q56" s="80"/>
      <c r="R56" s="12"/>
    </row>
    <row r="57" spans="1:18" ht="17.25" customHeight="1" x14ac:dyDescent="0.15">
      <c r="A57" s="14">
        <v>41</v>
      </c>
      <c r="B57" s="36">
        <v>-13</v>
      </c>
      <c r="C57" s="36">
        <v>-1</v>
      </c>
      <c r="D57" s="45" t="s">
        <v>60</v>
      </c>
      <c r="E57" s="44">
        <v>1</v>
      </c>
      <c r="F57" s="44">
        <v>-12</v>
      </c>
      <c r="G57" s="44">
        <v>55</v>
      </c>
      <c r="H57" s="44">
        <v>67</v>
      </c>
      <c r="J57" s="11"/>
      <c r="K57" s="51" t="s">
        <v>72</v>
      </c>
      <c r="L57" s="79">
        <f>$G$55</f>
        <v>320</v>
      </c>
      <c r="M57" s="80"/>
      <c r="N57" s="79">
        <f>$H$55</f>
        <v>366</v>
      </c>
      <c r="O57" s="80"/>
      <c r="P57" s="79">
        <f t="shared" si="0"/>
        <v>-46</v>
      </c>
      <c r="Q57" s="80"/>
      <c r="R57" s="12"/>
    </row>
    <row r="58" spans="1:18" ht="17.25" customHeight="1" x14ac:dyDescent="0.15">
      <c r="A58" s="14">
        <v>42</v>
      </c>
      <c r="B58" s="36">
        <v>-28</v>
      </c>
      <c r="C58" s="36">
        <v>-1</v>
      </c>
      <c r="D58" s="45" t="s">
        <v>60</v>
      </c>
      <c r="E58" s="44">
        <v>1</v>
      </c>
      <c r="F58" s="44">
        <v>-27</v>
      </c>
      <c r="G58" s="44">
        <v>64</v>
      </c>
      <c r="H58" s="44">
        <v>91</v>
      </c>
      <c r="J58" s="11"/>
      <c r="K58" s="51" t="s">
        <v>73</v>
      </c>
      <c r="L58" s="79">
        <f>$G$61</f>
        <v>344</v>
      </c>
      <c r="M58" s="80"/>
      <c r="N58" s="79">
        <f>$H$61</f>
        <v>372</v>
      </c>
      <c r="O58" s="80"/>
      <c r="P58" s="79">
        <f t="shared" si="0"/>
        <v>-28</v>
      </c>
      <c r="Q58" s="80"/>
      <c r="R58" s="12"/>
    </row>
    <row r="59" spans="1:18" ht="17.25" customHeight="1" x14ac:dyDescent="0.15">
      <c r="A59" s="14">
        <v>43</v>
      </c>
      <c r="B59" s="36">
        <v>-7</v>
      </c>
      <c r="C59" s="36">
        <v>-5</v>
      </c>
      <c r="D59" s="45" t="s">
        <v>60</v>
      </c>
      <c r="E59" s="44">
        <v>5</v>
      </c>
      <c r="F59" s="44">
        <v>-2</v>
      </c>
      <c r="G59" s="44">
        <v>59</v>
      </c>
      <c r="H59" s="44">
        <v>61</v>
      </c>
      <c r="J59" s="11"/>
      <c r="K59" s="51" t="s">
        <v>74</v>
      </c>
      <c r="L59" s="79">
        <f>$G$67</f>
        <v>232</v>
      </c>
      <c r="M59" s="80"/>
      <c r="N59" s="79">
        <f>$H$67</f>
        <v>311</v>
      </c>
      <c r="O59" s="80"/>
      <c r="P59" s="79">
        <f t="shared" si="0"/>
        <v>-79</v>
      </c>
      <c r="Q59" s="80"/>
      <c r="R59" s="12"/>
    </row>
    <row r="60" spans="1:18" ht="17.25" customHeight="1" x14ac:dyDescent="0.15">
      <c r="A60" s="14">
        <v>44</v>
      </c>
      <c r="B60" s="36">
        <v>-1</v>
      </c>
      <c r="C60" s="36">
        <v>-4</v>
      </c>
      <c r="D60" s="45" t="s">
        <v>60</v>
      </c>
      <c r="E60" s="44">
        <v>4</v>
      </c>
      <c r="F60" s="44">
        <v>3</v>
      </c>
      <c r="G60" s="44">
        <v>63</v>
      </c>
      <c r="H60" s="44">
        <v>60</v>
      </c>
      <c r="J60" s="11"/>
      <c r="K60" s="52" t="s">
        <v>75</v>
      </c>
      <c r="L60" s="79">
        <f>$G$73</f>
        <v>202</v>
      </c>
      <c r="M60" s="80"/>
      <c r="N60" s="79">
        <f>$H$73</f>
        <v>212</v>
      </c>
      <c r="O60" s="80"/>
      <c r="P60" s="79">
        <f t="shared" si="0"/>
        <v>-10</v>
      </c>
      <c r="Q60" s="80"/>
      <c r="R60" s="12"/>
    </row>
    <row r="61" spans="1:18" ht="17.25" customHeight="1" x14ac:dyDescent="0.15">
      <c r="A61" s="14" t="s">
        <v>19</v>
      </c>
      <c r="B61" s="36">
        <v>-76</v>
      </c>
      <c r="C61" s="36">
        <v>-48</v>
      </c>
      <c r="D61" s="45" t="s">
        <v>60</v>
      </c>
      <c r="E61" s="44">
        <v>48</v>
      </c>
      <c r="F61" s="44">
        <v>-28</v>
      </c>
      <c r="G61" s="44">
        <v>344</v>
      </c>
      <c r="H61" s="44">
        <v>372</v>
      </c>
      <c r="J61" s="11"/>
      <c r="K61" s="52" t="s">
        <v>76</v>
      </c>
      <c r="L61" s="79">
        <f>$G$79</f>
        <v>166</v>
      </c>
      <c r="M61" s="80"/>
      <c r="N61" s="79">
        <f>$H$79</f>
        <v>198</v>
      </c>
      <c r="O61" s="80"/>
      <c r="P61" s="79">
        <f t="shared" si="0"/>
        <v>-32</v>
      </c>
      <c r="Q61" s="80"/>
      <c r="R61" s="12"/>
    </row>
    <row r="62" spans="1:18" ht="17.25" customHeight="1" x14ac:dyDescent="0.15">
      <c r="A62" s="14">
        <v>45</v>
      </c>
      <c r="B62" s="36">
        <v>-10</v>
      </c>
      <c r="C62" s="36">
        <v>-5</v>
      </c>
      <c r="D62" s="45" t="s">
        <v>60</v>
      </c>
      <c r="E62" s="44">
        <v>5</v>
      </c>
      <c r="F62" s="44">
        <v>-5</v>
      </c>
      <c r="G62" s="44">
        <v>61</v>
      </c>
      <c r="H62" s="44">
        <v>66</v>
      </c>
      <c r="J62" s="11"/>
      <c r="K62" s="52" t="s">
        <v>77</v>
      </c>
      <c r="L62" s="79">
        <f>$G$85</f>
        <v>120</v>
      </c>
      <c r="M62" s="80"/>
      <c r="N62" s="79">
        <f>$H$85</f>
        <v>110</v>
      </c>
      <c r="O62" s="80"/>
      <c r="P62" s="79">
        <f t="shared" si="0"/>
        <v>10</v>
      </c>
      <c r="Q62" s="80"/>
      <c r="R62" s="12"/>
    </row>
    <row r="63" spans="1:18" ht="17.25" customHeight="1" x14ac:dyDescent="0.15">
      <c r="A63" s="14">
        <v>46</v>
      </c>
      <c r="B63" s="36">
        <v>-17</v>
      </c>
      <c r="C63" s="36">
        <v>-6</v>
      </c>
      <c r="D63" s="45" t="s">
        <v>60</v>
      </c>
      <c r="E63" s="44">
        <v>6</v>
      </c>
      <c r="F63" s="44">
        <v>-11</v>
      </c>
      <c r="G63" s="44">
        <v>55</v>
      </c>
      <c r="H63" s="44">
        <v>66</v>
      </c>
      <c r="J63" s="11"/>
      <c r="K63" s="52" t="s">
        <v>78</v>
      </c>
      <c r="L63" s="79">
        <f>$G$91</f>
        <v>89</v>
      </c>
      <c r="M63" s="80"/>
      <c r="N63" s="79">
        <f>$H$91</f>
        <v>82</v>
      </c>
      <c r="O63" s="80"/>
      <c r="P63" s="79">
        <f t="shared" si="0"/>
        <v>7</v>
      </c>
      <c r="Q63" s="80"/>
      <c r="R63" s="12"/>
    </row>
    <row r="64" spans="1:18" ht="17.25" customHeight="1" x14ac:dyDescent="0.15">
      <c r="A64" s="14">
        <v>47</v>
      </c>
      <c r="B64" s="36">
        <v>-5</v>
      </c>
      <c r="C64" s="36">
        <v>-6</v>
      </c>
      <c r="D64" s="45" t="s">
        <v>60</v>
      </c>
      <c r="E64" s="44">
        <v>6</v>
      </c>
      <c r="F64" s="44">
        <v>1</v>
      </c>
      <c r="G64" s="44">
        <v>72</v>
      </c>
      <c r="H64" s="44">
        <v>71</v>
      </c>
      <c r="J64" s="11"/>
      <c r="K64" s="51" t="s">
        <v>79</v>
      </c>
      <c r="L64" s="79">
        <f>$G$97</f>
        <v>52</v>
      </c>
      <c r="M64" s="80"/>
      <c r="N64" s="79">
        <f>$H$97</f>
        <v>51</v>
      </c>
      <c r="O64" s="80"/>
      <c r="P64" s="79">
        <f t="shared" si="0"/>
        <v>1</v>
      </c>
      <c r="Q64" s="80"/>
      <c r="R64" s="12"/>
    </row>
    <row r="65" spans="1:18" ht="17.25" customHeight="1" x14ac:dyDescent="0.15">
      <c r="A65" s="14">
        <v>48</v>
      </c>
      <c r="B65" s="36">
        <v>-14</v>
      </c>
      <c r="C65" s="36">
        <v>-13</v>
      </c>
      <c r="D65" s="45" t="s">
        <v>60</v>
      </c>
      <c r="E65" s="44">
        <v>13</v>
      </c>
      <c r="F65" s="44">
        <v>-1</v>
      </c>
      <c r="G65" s="44">
        <v>75</v>
      </c>
      <c r="H65" s="44">
        <v>76</v>
      </c>
      <c r="J65" s="11"/>
      <c r="K65" s="52" t="s">
        <v>80</v>
      </c>
      <c r="L65" s="79">
        <f>$G$103</f>
        <v>37</v>
      </c>
      <c r="M65" s="80"/>
      <c r="N65" s="79">
        <f>$H$103</f>
        <v>46</v>
      </c>
      <c r="O65" s="80"/>
      <c r="P65" s="79">
        <f t="shared" si="0"/>
        <v>-9</v>
      </c>
      <c r="Q65" s="80"/>
      <c r="R65" s="12"/>
    </row>
    <row r="66" spans="1:18" ht="17.25" customHeight="1" x14ac:dyDescent="0.15">
      <c r="A66" s="14">
        <v>49</v>
      </c>
      <c r="B66" s="36">
        <v>-30</v>
      </c>
      <c r="C66" s="36">
        <v>-18</v>
      </c>
      <c r="D66" s="45" t="s">
        <v>60</v>
      </c>
      <c r="E66" s="44">
        <v>18</v>
      </c>
      <c r="F66" s="44">
        <v>-12</v>
      </c>
      <c r="G66" s="44">
        <v>81</v>
      </c>
      <c r="H66" s="44">
        <v>93</v>
      </c>
      <c r="J66" s="11"/>
      <c r="K66" s="52" t="s">
        <v>81</v>
      </c>
      <c r="L66" s="79">
        <f>$G$109</f>
        <v>28</v>
      </c>
      <c r="M66" s="80"/>
      <c r="N66" s="79">
        <f>$H$109</f>
        <v>26</v>
      </c>
      <c r="O66" s="80"/>
      <c r="P66" s="79">
        <f t="shared" si="0"/>
        <v>2</v>
      </c>
      <c r="Q66" s="80"/>
      <c r="R66" s="12"/>
    </row>
    <row r="67" spans="1:18" ht="17.25" customHeight="1" x14ac:dyDescent="0.15">
      <c r="A67" s="14" t="s">
        <v>5</v>
      </c>
      <c r="B67" s="36">
        <v>-122</v>
      </c>
      <c r="C67" s="36">
        <v>-43</v>
      </c>
      <c r="D67" s="45" t="s">
        <v>60</v>
      </c>
      <c r="E67" s="44">
        <v>43</v>
      </c>
      <c r="F67" s="44">
        <v>-79</v>
      </c>
      <c r="G67" s="44">
        <v>232</v>
      </c>
      <c r="H67" s="44">
        <v>311</v>
      </c>
      <c r="J67" s="11"/>
      <c r="K67" s="52" t="s">
        <v>82</v>
      </c>
      <c r="L67" s="79">
        <f>$G$115</f>
        <v>15</v>
      </c>
      <c r="M67" s="80"/>
      <c r="N67" s="79">
        <f>$H$115</f>
        <v>9</v>
      </c>
      <c r="O67" s="80"/>
      <c r="P67" s="79">
        <f t="shared" si="0"/>
        <v>6</v>
      </c>
      <c r="Q67" s="80"/>
      <c r="R67" s="12"/>
    </row>
    <row r="68" spans="1:18" ht="17.25" customHeight="1" x14ac:dyDescent="0.15">
      <c r="A68" s="28">
        <v>50</v>
      </c>
      <c r="B68" s="36">
        <v>-36</v>
      </c>
      <c r="C68" s="36">
        <v>-7</v>
      </c>
      <c r="D68" s="45" t="s">
        <v>60</v>
      </c>
      <c r="E68" s="44">
        <v>7</v>
      </c>
      <c r="F68" s="44">
        <v>-29</v>
      </c>
      <c r="G68" s="44">
        <v>61</v>
      </c>
      <c r="H68" s="44">
        <v>90</v>
      </c>
      <c r="J68" s="11"/>
      <c r="K68" s="52" t="s">
        <v>83</v>
      </c>
      <c r="L68" s="79">
        <f>$G$121</f>
        <v>4</v>
      </c>
      <c r="M68" s="80"/>
      <c r="N68" s="79">
        <f>$H$121</f>
        <v>0</v>
      </c>
      <c r="O68" s="80"/>
      <c r="P68" s="79">
        <f t="shared" si="0"/>
        <v>4</v>
      </c>
      <c r="Q68" s="80"/>
      <c r="R68" s="12"/>
    </row>
    <row r="69" spans="1:18" ht="17.25" customHeight="1" x14ac:dyDescent="0.15">
      <c r="A69" s="28">
        <v>51</v>
      </c>
      <c r="B69" s="36">
        <v>-24</v>
      </c>
      <c r="C69" s="36">
        <v>-11</v>
      </c>
      <c r="D69" s="45" t="s">
        <v>60</v>
      </c>
      <c r="E69" s="44">
        <v>11</v>
      </c>
      <c r="F69" s="44">
        <v>-13</v>
      </c>
      <c r="G69" s="44">
        <v>35</v>
      </c>
      <c r="H69" s="44">
        <v>48</v>
      </c>
      <c r="J69" s="11"/>
      <c r="K69" s="53" t="s">
        <v>1</v>
      </c>
      <c r="L69" s="75">
        <f>$G$127</f>
        <v>0</v>
      </c>
      <c r="M69" s="76"/>
      <c r="N69" s="75">
        <f>$H$127</f>
        <v>0</v>
      </c>
      <c r="O69" s="76"/>
      <c r="P69" s="75">
        <f t="shared" si="0"/>
        <v>0</v>
      </c>
      <c r="Q69" s="76"/>
      <c r="R69" s="12"/>
    </row>
    <row r="70" spans="1:18" ht="17.25" customHeight="1" x14ac:dyDescent="0.15">
      <c r="A70" s="28">
        <v>52</v>
      </c>
      <c r="B70" s="36">
        <v>-20</v>
      </c>
      <c r="C70" s="36">
        <v>-13</v>
      </c>
      <c r="D70" s="45" t="s">
        <v>60</v>
      </c>
      <c r="E70" s="44">
        <v>13</v>
      </c>
      <c r="F70" s="44">
        <v>-7</v>
      </c>
      <c r="G70" s="44">
        <v>31</v>
      </c>
      <c r="H70" s="44">
        <v>38</v>
      </c>
      <c r="J70" s="11"/>
      <c r="K70" s="65" t="s">
        <v>44</v>
      </c>
      <c r="L70" s="77" t="str">
        <f>"転入"&amp;SUM(L49:M69)</f>
        <v>転入7962</v>
      </c>
      <c r="M70" s="78"/>
      <c r="N70" s="77" t="str">
        <f>"転出"&amp;SUM(N49:O69)</f>
        <v>転出8543</v>
      </c>
      <c r="O70" s="78"/>
      <c r="P70" s="77" t="str">
        <f>"社会増減"&amp;SUM(P49:Q69)</f>
        <v>社会増減-581</v>
      </c>
      <c r="Q70" s="78"/>
      <c r="R70" s="12"/>
    </row>
    <row r="71" spans="1:18" ht="17.25" customHeight="1" x14ac:dyDescent="0.15">
      <c r="A71" s="28">
        <v>53</v>
      </c>
      <c r="B71" s="36">
        <v>-35</v>
      </c>
      <c r="C71" s="36">
        <v>-6</v>
      </c>
      <c r="D71" s="45" t="s">
        <v>60</v>
      </c>
      <c r="E71" s="44">
        <v>6</v>
      </c>
      <c r="F71" s="44">
        <v>-29</v>
      </c>
      <c r="G71" s="44">
        <v>44</v>
      </c>
      <c r="H71" s="44">
        <v>73</v>
      </c>
      <c r="J71" s="11"/>
      <c r="K71" s="23"/>
      <c r="L71" s="23"/>
      <c r="M71" s="23"/>
      <c r="N71" s="23"/>
      <c r="O71" s="31"/>
      <c r="P71" s="31"/>
      <c r="Q71" s="31" t="s">
        <v>29</v>
      </c>
      <c r="R71" s="12"/>
    </row>
    <row r="72" spans="1:18" ht="17.25" customHeight="1" x14ac:dyDescent="0.15">
      <c r="A72" s="28">
        <v>54</v>
      </c>
      <c r="B72" s="36">
        <v>-7</v>
      </c>
      <c r="C72" s="36">
        <v>-6</v>
      </c>
      <c r="D72" s="45" t="s">
        <v>60</v>
      </c>
      <c r="E72" s="44">
        <v>6</v>
      </c>
      <c r="F72" s="44">
        <v>-1</v>
      </c>
      <c r="G72" s="44">
        <v>61</v>
      </c>
      <c r="H72" s="44">
        <v>62</v>
      </c>
      <c r="J72" s="25"/>
      <c r="K72" s="26"/>
      <c r="L72" s="26"/>
      <c r="M72" s="26"/>
      <c r="N72" s="26"/>
      <c r="O72" s="26"/>
      <c r="P72" s="26"/>
      <c r="Q72" s="26"/>
      <c r="R72" s="27"/>
    </row>
    <row r="73" spans="1:18" ht="17.25" customHeight="1" x14ac:dyDescent="0.15">
      <c r="A73" s="28" t="s">
        <v>6</v>
      </c>
      <c r="B73" s="36">
        <v>-99</v>
      </c>
      <c r="C73" s="36">
        <v>-89</v>
      </c>
      <c r="D73" s="45" t="s">
        <v>60</v>
      </c>
      <c r="E73" s="44">
        <v>89</v>
      </c>
      <c r="F73" s="44">
        <v>-10</v>
      </c>
      <c r="G73" s="44">
        <v>202</v>
      </c>
      <c r="H73" s="44">
        <v>212</v>
      </c>
    </row>
    <row r="74" spans="1:18" ht="17.25" customHeight="1" x14ac:dyDescent="0.15">
      <c r="A74" s="28">
        <v>55</v>
      </c>
      <c r="B74" s="36">
        <v>-11</v>
      </c>
      <c r="C74" s="36">
        <v>-10</v>
      </c>
      <c r="D74" s="45" t="s">
        <v>60</v>
      </c>
      <c r="E74" s="44">
        <v>10</v>
      </c>
      <c r="F74" s="44">
        <v>-1</v>
      </c>
      <c r="G74" s="44">
        <v>43</v>
      </c>
      <c r="H74" s="44">
        <v>44</v>
      </c>
    </row>
    <row r="75" spans="1:18" ht="17.25" customHeight="1" x14ac:dyDescent="0.15">
      <c r="A75" s="28">
        <v>56</v>
      </c>
      <c r="B75" s="36">
        <v>-39</v>
      </c>
      <c r="C75" s="36">
        <v>-25</v>
      </c>
      <c r="D75" s="45" t="s">
        <v>60</v>
      </c>
      <c r="E75" s="44">
        <v>25</v>
      </c>
      <c r="F75" s="44">
        <v>-14</v>
      </c>
      <c r="G75" s="44">
        <v>42</v>
      </c>
      <c r="H75" s="44">
        <v>56</v>
      </c>
    </row>
    <row r="76" spans="1:18" ht="17.25" customHeight="1" x14ac:dyDescent="0.15">
      <c r="A76" s="28">
        <v>57</v>
      </c>
      <c r="B76" s="36">
        <v>-18</v>
      </c>
      <c r="C76" s="36">
        <v>-14</v>
      </c>
      <c r="D76" s="45" t="s">
        <v>60</v>
      </c>
      <c r="E76" s="44">
        <v>14</v>
      </c>
      <c r="F76" s="44">
        <v>-4</v>
      </c>
      <c r="G76" s="44">
        <v>39</v>
      </c>
      <c r="H76" s="44">
        <v>43</v>
      </c>
    </row>
    <row r="77" spans="1:18" ht="17.25" customHeight="1" x14ac:dyDescent="0.15">
      <c r="A77" s="28">
        <v>58</v>
      </c>
      <c r="B77" s="36">
        <v>-15</v>
      </c>
      <c r="C77" s="36">
        <v>-16</v>
      </c>
      <c r="D77" s="45" t="s">
        <v>60</v>
      </c>
      <c r="E77" s="44">
        <v>16</v>
      </c>
      <c r="F77" s="44">
        <v>1</v>
      </c>
      <c r="G77" s="44">
        <v>41</v>
      </c>
      <c r="H77" s="44">
        <v>40</v>
      </c>
    </row>
    <row r="78" spans="1:18" ht="17.25" customHeight="1" x14ac:dyDescent="0.15">
      <c r="A78" s="28">
        <v>59</v>
      </c>
      <c r="B78" s="36">
        <v>-16</v>
      </c>
      <c r="C78" s="36">
        <v>-24</v>
      </c>
      <c r="D78" s="45" t="s">
        <v>60</v>
      </c>
      <c r="E78" s="44">
        <v>24</v>
      </c>
      <c r="F78" s="44">
        <v>8</v>
      </c>
      <c r="G78" s="44">
        <v>37</v>
      </c>
      <c r="H78" s="44">
        <v>29</v>
      </c>
    </row>
    <row r="79" spans="1:18" ht="17.25" customHeight="1" x14ac:dyDescent="0.15">
      <c r="A79" s="28" t="s">
        <v>8</v>
      </c>
      <c r="B79" s="36">
        <v>-148</v>
      </c>
      <c r="C79" s="36">
        <v>-116</v>
      </c>
      <c r="D79" s="45" t="s">
        <v>60</v>
      </c>
      <c r="E79" s="44">
        <v>116</v>
      </c>
      <c r="F79" s="44">
        <v>-32</v>
      </c>
      <c r="G79" s="44">
        <v>166</v>
      </c>
      <c r="H79" s="44">
        <v>198</v>
      </c>
    </row>
    <row r="80" spans="1:18" ht="17.25" customHeight="1" x14ac:dyDescent="0.15">
      <c r="A80" s="28">
        <v>60</v>
      </c>
      <c r="B80" s="36">
        <v>-30</v>
      </c>
      <c r="C80" s="36">
        <v>-17</v>
      </c>
      <c r="D80" s="45" t="s">
        <v>60</v>
      </c>
      <c r="E80" s="44">
        <v>17</v>
      </c>
      <c r="F80" s="44">
        <v>-13</v>
      </c>
      <c r="G80" s="44">
        <v>40</v>
      </c>
      <c r="H80" s="44">
        <v>53</v>
      </c>
    </row>
    <row r="81" spans="1:8" ht="17.25" customHeight="1" x14ac:dyDescent="0.15">
      <c r="A81" s="28">
        <v>61</v>
      </c>
      <c r="B81" s="36">
        <v>-14</v>
      </c>
      <c r="C81" s="36">
        <v>-21</v>
      </c>
      <c r="D81" s="45" t="s">
        <v>60</v>
      </c>
      <c r="E81" s="44">
        <v>21</v>
      </c>
      <c r="F81" s="44">
        <v>7</v>
      </c>
      <c r="G81" s="44">
        <v>37</v>
      </c>
      <c r="H81" s="44">
        <v>30</v>
      </c>
    </row>
    <row r="82" spans="1:8" ht="17.25" customHeight="1" x14ac:dyDescent="0.15">
      <c r="A82" s="28">
        <v>62</v>
      </c>
      <c r="B82" s="36">
        <v>-41</v>
      </c>
      <c r="C82" s="36">
        <v>-30</v>
      </c>
      <c r="D82" s="45" t="s">
        <v>60</v>
      </c>
      <c r="E82" s="44">
        <v>30</v>
      </c>
      <c r="F82" s="44">
        <v>-11</v>
      </c>
      <c r="G82" s="44">
        <v>36</v>
      </c>
      <c r="H82" s="44">
        <v>47</v>
      </c>
    </row>
    <row r="83" spans="1:8" ht="17.25" customHeight="1" x14ac:dyDescent="0.15">
      <c r="A83" s="28">
        <v>63</v>
      </c>
      <c r="B83" s="36">
        <v>-33</v>
      </c>
      <c r="C83" s="36">
        <v>-20</v>
      </c>
      <c r="D83" s="45" t="s">
        <v>60</v>
      </c>
      <c r="E83" s="44">
        <v>20</v>
      </c>
      <c r="F83" s="44">
        <v>-13</v>
      </c>
      <c r="G83" s="44">
        <v>25</v>
      </c>
      <c r="H83" s="44">
        <v>38</v>
      </c>
    </row>
    <row r="84" spans="1:8" ht="17.25" customHeight="1" x14ac:dyDescent="0.15">
      <c r="A84" s="28">
        <v>64</v>
      </c>
      <c r="B84" s="36">
        <v>-30</v>
      </c>
      <c r="C84" s="36">
        <v>-28</v>
      </c>
      <c r="D84" s="45" t="s">
        <v>60</v>
      </c>
      <c r="E84" s="44">
        <v>28</v>
      </c>
      <c r="F84" s="44">
        <v>-2</v>
      </c>
      <c r="G84" s="44">
        <v>28</v>
      </c>
      <c r="H84" s="44">
        <v>30</v>
      </c>
    </row>
    <row r="85" spans="1:8" ht="17.25" customHeight="1" x14ac:dyDescent="0.15">
      <c r="A85" s="28" t="s">
        <v>10</v>
      </c>
      <c r="B85" s="36">
        <v>-141</v>
      </c>
      <c r="C85" s="36">
        <v>-151</v>
      </c>
      <c r="D85" s="45" t="s">
        <v>60</v>
      </c>
      <c r="E85" s="44">
        <v>151</v>
      </c>
      <c r="F85" s="44">
        <v>10</v>
      </c>
      <c r="G85" s="44">
        <v>120</v>
      </c>
      <c r="H85" s="44">
        <v>110</v>
      </c>
    </row>
    <row r="86" spans="1:8" ht="17.25" customHeight="1" x14ac:dyDescent="0.15">
      <c r="A86" s="28">
        <v>65</v>
      </c>
      <c r="B86" s="36">
        <v>-24</v>
      </c>
      <c r="C86" s="36">
        <v>-22</v>
      </c>
      <c r="D86" s="45" t="s">
        <v>60</v>
      </c>
      <c r="E86" s="44">
        <v>22</v>
      </c>
      <c r="F86" s="44">
        <v>-2</v>
      </c>
      <c r="G86" s="44">
        <v>27</v>
      </c>
      <c r="H86" s="44">
        <v>29</v>
      </c>
    </row>
    <row r="87" spans="1:8" ht="17.25" customHeight="1" x14ac:dyDescent="0.15">
      <c r="A87" s="28">
        <v>66</v>
      </c>
      <c r="B87" s="36">
        <v>-24</v>
      </c>
      <c r="C87" s="36">
        <v>-28</v>
      </c>
      <c r="D87" s="45" t="s">
        <v>60</v>
      </c>
      <c r="E87" s="44">
        <v>28</v>
      </c>
      <c r="F87" s="44">
        <v>4</v>
      </c>
      <c r="G87" s="44">
        <v>26</v>
      </c>
      <c r="H87" s="44">
        <v>22</v>
      </c>
    </row>
    <row r="88" spans="1:8" ht="17.25" customHeight="1" x14ac:dyDescent="0.15">
      <c r="A88" s="28">
        <v>67</v>
      </c>
      <c r="B88" s="36">
        <v>-10</v>
      </c>
      <c r="C88" s="36">
        <v>-19</v>
      </c>
      <c r="D88" s="45" t="s">
        <v>60</v>
      </c>
      <c r="E88" s="44">
        <v>19</v>
      </c>
      <c r="F88" s="44">
        <v>9</v>
      </c>
      <c r="G88" s="44">
        <v>25</v>
      </c>
      <c r="H88" s="44">
        <v>16</v>
      </c>
    </row>
    <row r="89" spans="1:8" ht="17.25" customHeight="1" x14ac:dyDescent="0.15">
      <c r="A89" s="28">
        <v>68</v>
      </c>
      <c r="B89" s="36">
        <v>-52</v>
      </c>
      <c r="C89" s="36">
        <v>-51</v>
      </c>
      <c r="D89" s="45" t="s">
        <v>60</v>
      </c>
      <c r="E89" s="44">
        <v>51</v>
      </c>
      <c r="F89" s="44">
        <v>-1</v>
      </c>
      <c r="G89" s="44">
        <v>24</v>
      </c>
      <c r="H89" s="44">
        <v>25</v>
      </c>
    </row>
    <row r="90" spans="1:8" ht="17.25" customHeight="1" x14ac:dyDescent="0.15">
      <c r="A90" s="28">
        <v>69</v>
      </c>
      <c r="B90" s="36">
        <v>-31</v>
      </c>
      <c r="C90" s="36">
        <v>-31</v>
      </c>
      <c r="D90" s="45" t="s">
        <v>60</v>
      </c>
      <c r="E90" s="44">
        <v>31</v>
      </c>
      <c r="F90" s="44">
        <v>0</v>
      </c>
      <c r="G90" s="44">
        <v>18</v>
      </c>
      <c r="H90" s="44">
        <v>18</v>
      </c>
    </row>
    <row r="91" spans="1:8" ht="17.25" customHeight="1" x14ac:dyDescent="0.15">
      <c r="A91" s="28" t="s">
        <v>3</v>
      </c>
      <c r="B91" s="36">
        <v>-131</v>
      </c>
      <c r="C91" s="36">
        <v>-138</v>
      </c>
      <c r="D91" s="45" t="s">
        <v>60</v>
      </c>
      <c r="E91" s="44">
        <v>138</v>
      </c>
      <c r="F91" s="44">
        <v>7</v>
      </c>
      <c r="G91" s="44">
        <v>89</v>
      </c>
      <c r="H91" s="44">
        <v>82</v>
      </c>
    </row>
    <row r="92" spans="1:8" ht="17.25" customHeight="1" x14ac:dyDescent="0.15">
      <c r="A92" s="28">
        <v>70</v>
      </c>
      <c r="B92" s="36">
        <v>-27</v>
      </c>
      <c r="C92" s="36">
        <v>-27</v>
      </c>
      <c r="D92" s="45" t="s">
        <v>60</v>
      </c>
      <c r="E92" s="44">
        <v>27</v>
      </c>
      <c r="F92" s="44">
        <v>0</v>
      </c>
      <c r="G92" s="44">
        <v>19</v>
      </c>
      <c r="H92" s="44">
        <v>19</v>
      </c>
    </row>
    <row r="93" spans="1:8" ht="17.25" customHeight="1" x14ac:dyDescent="0.15">
      <c r="A93" s="28">
        <v>71</v>
      </c>
      <c r="B93" s="36">
        <v>-34</v>
      </c>
      <c r="C93" s="36">
        <v>-28</v>
      </c>
      <c r="D93" s="45" t="s">
        <v>60</v>
      </c>
      <c r="E93" s="44">
        <v>28</v>
      </c>
      <c r="F93" s="44">
        <v>-6</v>
      </c>
      <c r="G93" s="44">
        <v>18</v>
      </c>
      <c r="H93" s="44">
        <v>24</v>
      </c>
    </row>
    <row r="94" spans="1:8" ht="17.25" customHeight="1" x14ac:dyDescent="0.15">
      <c r="A94" s="28">
        <v>72</v>
      </c>
      <c r="B94" s="36">
        <v>-30</v>
      </c>
      <c r="C94" s="36">
        <v>-33</v>
      </c>
      <c r="D94" s="45" t="s">
        <v>60</v>
      </c>
      <c r="E94" s="44">
        <v>33</v>
      </c>
      <c r="F94" s="44">
        <v>3</v>
      </c>
      <c r="G94" s="44">
        <v>14</v>
      </c>
      <c r="H94" s="44">
        <v>11</v>
      </c>
    </row>
    <row r="95" spans="1:8" ht="17.25" customHeight="1" x14ac:dyDescent="0.15">
      <c r="A95" s="28">
        <v>73</v>
      </c>
      <c r="B95" s="36">
        <v>-21</v>
      </c>
      <c r="C95" s="36">
        <v>-25</v>
      </c>
      <c r="D95" s="45" t="s">
        <v>60</v>
      </c>
      <c r="E95" s="44">
        <v>25</v>
      </c>
      <c r="F95" s="44">
        <v>4</v>
      </c>
      <c r="G95" s="44">
        <v>20</v>
      </c>
      <c r="H95" s="44">
        <v>16</v>
      </c>
    </row>
    <row r="96" spans="1:8" ht="17.25" customHeight="1" x14ac:dyDescent="0.15">
      <c r="A96" s="28">
        <v>74</v>
      </c>
      <c r="B96" s="36">
        <v>-19</v>
      </c>
      <c r="C96" s="36">
        <v>-25</v>
      </c>
      <c r="D96" s="45" t="s">
        <v>60</v>
      </c>
      <c r="E96" s="44">
        <v>25</v>
      </c>
      <c r="F96" s="44">
        <v>6</v>
      </c>
      <c r="G96" s="44">
        <v>18</v>
      </c>
      <c r="H96" s="44">
        <v>12</v>
      </c>
    </row>
    <row r="97" spans="1:8" ht="17.25" customHeight="1" x14ac:dyDescent="0.15">
      <c r="A97" s="14" t="s">
        <v>13</v>
      </c>
      <c r="B97" s="36">
        <v>-187</v>
      </c>
      <c r="C97" s="36">
        <v>-188</v>
      </c>
      <c r="D97" s="45" t="s">
        <v>60</v>
      </c>
      <c r="E97" s="44">
        <v>188</v>
      </c>
      <c r="F97" s="44">
        <v>1</v>
      </c>
      <c r="G97" s="44">
        <v>52</v>
      </c>
      <c r="H97" s="44">
        <v>51</v>
      </c>
    </row>
    <row r="98" spans="1:8" ht="17.25" customHeight="1" x14ac:dyDescent="0.15">
      <c r="A98" s="28">
        <v>75</v>
      </c>
      <c r="B98" s="36">
        <v>-35</v>
      </c>
      <c r="C98" s="36">
        <v>-38</v>
      </c>
      <c r="D98" s="45" t="s">
        <v>60</v>
      </c>
      <c r="E98" s="44">
        <v>38</v>
      </c>
      <c r="F98" s="44">
        <v>3</v>
      </c>
      <c r="G98" s="44">
        <v>11</v>
      </c>
      <c r="H98" s="44">
        <v>8</v>
      </c>
    </row>
    <row r="99" spans="1:8" ht="17.25" customHeight="1" x14ac:dyDescent="0.15">
      <c r="A99" s="28">
        <v>76</v>
      </c>
      <c r="B99" s="36">
        <v>-45</v>
      </c>
      <c r="C99" s="36">
        <v>-41</v>
      </c>
      <c r="D99" s="45" t="s">
        <v>60</v>
      </c>
      <c r="E99" s="44">
        <v>41</v>
      </c>
      <c r="F99" s="44">
        <v>-4</v>
      </c>
      <c r="G99" s="44">
        <v>8</v>
      </c>
      <c r="H99" s="44">
        <v>12</v>
      </c>
    </row>
    <row r="100" spans="1:8" ht="17.25" customHeight="1" x14ac:dyDescent="0.15">
      <c r="A100" s="28">
        <v>77</v>
      </c>
      <c r="B100" s="36">
        <v>-34</v>
      </c>
      <c r="C100" s="36">
        <v>-39</v>
      </c>
      <c r="D100" s="45" t="s">
        <v>60</v>
      </c>
      <c r="E100" s="44">
        <v>39</v>
      </c>
      <c r="F100" s="44">
        <v>5</v>
      </c>
      <c r="G100" s="44">
        <v>16</v>
      </c>
      <c r="H100" s="44">
        <v>11</v>
      </c>
    </row>
    <row r="101" spans="1:8" ht="17.25" customHeight="1" x14ac:dyDescent="0.15">
      <c r="A101" s="28">
        <v>78</v>
      </c>
      <c r="B101" s="36">
        <v>-35</v>
      </c>
      <c r="C101" s="36">
        <v>-30</v>
      </c>
      <c r="D101" s="45" t="s">
        <v>60</v>
      </c>
      <c r="E101" s="44">
        <v>30</v>
      </c>
      <c r="F101" s="44">
        <v>-5</v>
      </c>
      <c r="G101" s="44">
        <v>6</v>
      </c>
      <c r="H101" s="44">
        <v>11</v>
      </c>
    </row>
    <row r="102" spans="1:8" ht="17.25" customHeight="1" x14ac:dyDescent="0.15">
      <c r="A102" s="28">
        <v>79</v>
      </c>
      <c r="B102" s="36">
        <v>-38</v>
      </c>
      <c r="C102" s="36">
        <v>-40</v>
      </c>
      <c r="D102" s="45" t="s">
        <v>60</v>
      </c>
      <c r="E102" s="44">
        <v>40</v>
      </c>
      <c r="F102" s="44">
        <v>2</v>
      </c>
      <c r="G102" s="44">
        <v>11</v>
      </c>
      <c r="H102" s="44">
        <v>9</v>
      </c>
    </row>
    <row r="103" spans="1:8" ht="17.25" customHeight="1" x14ac:dyDescent="0.15">
      <c r="A103" s="28" t="s">
        <v>15</v>
      </c>
      <c r="B103" s="36">
        <v>-268</v>
      </c>
      <c r="C103" s="36">
        <v>-259</v>
      </c>
      <c r="D103" s="45" t="s">
        <v>60</v>
      </c>
      <c r="E103" s="44">
        <v>259</v>
      </c>
      <c r="F103" s="44">
        <v>-9</v>
      </c>
      <c r="G103" s="44">
        <v>37</v>
      </c>
      <c r="H103" s="44">
        <v>46</v>
      </c>
    </row>
    <row r="104" spans="1:8" ht="17.25" customHeight="1" x14ac:dyDescent="0.15">
      <c r="A104" s="28">
        <v>80</v>
      </c>
      <c r="B104" s="36">
        <v>-40</v>
      </c>
      <c r="C104" s="36">
        <v>-39</v>
      </c>
      <c r="D104" s="45" t="s">
        <v>60</v>
      </c>
      <c r="E104" s="44">
        <v>39</v>
      </c>
      <c r="F104" s="44">
        <v>-1</v>
      </c>
      <c r="G104" s="44">
        <v>8</v>
      </c>
      <c r="H104" s="44">
        <v>9</v>
      </c>
    </row>
    <row r="105" spans="1:8" ht="17.25" customHeight="1" x14ac:dyDescent="0.15">
      <c r="A105" s="28">
        <v>81</v>
      </c>
      <c r="B105" s="36">
        <v>-61</v>
      </c>
      <c r="C105" s="36">
        <v>-63</v>
      </c>
      <c r="D105" s="45" t="s">
        <v>60</v>
      </c>
      <c r="E105" s="44">
        <v>63</v>
      </c>
      <c r="F105" s="44">
        <v>2</v>
      </c>
      <c r="G105" s="44">
        <v>10</v>
      </c>
      <c r="H105" s="44">
        <v>8</v>
      </c>
    </row>
    <row r="106" spans="1:8" ht="17.25" customHeight="1" x14ac:dyDescent="0.15">
      <c r="A106" s="28">
        <v>82</v>
      </c>
      <c r="B106" s="36">
        <v>-72</v>
      </c>
      <c r="C106" s="36">
        <v>-67</v>
      </c>
      <c r="D106" s="45" t="s">
        <v>60</v>
      </c>
      <c r="E106" s="44">
        <v>67</v>
      </c>
      <c r="F106" s="44">
        <v>-5</v>
      </c>
      <c r="G106" s="44">
        <v>4</v>
      </c>
      <c r="H106" s="44">
        <v>9</v>
      </c>
    </row>
    <row r="107" spans="1:8" ht="17.25" customHeight="1" x14ac:dyDescent="0.15">
      <c r="A107" s="28">
        <v>83</v>
      </c>
      <c r="B107" s="36">
        <v>-43</v>
      </c>
      <c r="C107" s="36">
        <v>-42</v>
      </c>
      <c r="D107" s="45" t="s">
        <v>60</v>
      </c>
      <c r="E107" s="44">
        <v>42</v>
      </c>
      <c r="F107" s="44">
        <v>-1</v>
      </c>
      <c r="G107" s="44">
        <v>9</v>
      </c>
      <c r="H107" s="44">
        <v>10</v>
      </c>
    </row>
    <row r="108" spans="1:8" ht="17.25" customHeight="1" x14ac:dyDescent="0.15">
      <c r="A108" s="28">
        <v>84</v>
      </c>
      <c r="B108" s="36">
        <v>-52</v>
      </c>
      <c r="C108" s="36">
        <v>-48</v>
      </c>
      <c r="D108" s="45" t="s">
        <v>60</v>
      </c>
      <c r="E108" s="44">
        <v>48</v>
      </c>
      <c r="F108" s="44">
        <v>-4</v>
      </c>
      <c r="G108" s="44">
        <v>6</v>
      </c>
      <c r="H108" s="44">
        <v>10</v>
      </c>
    </row>
    <row r="109" spans="1:8" ht="17.25" customHeight="1" x14ac:dyDescent="0.15">
      <c r="A109" s="28" t="s">
        <v>16</v>
      </c>
      <c r="B109" s="36">
        <v>-213</v>
      </c>
      <c r="C109" s="36">
        <v>-215</v>
      </c>
      <c r="D109" s="45" t="s">
        <v>60</v>
      </c>
      <c r="E109" s="44">
        <v>215</v>
      </c>
      <c r="F109" s="44">
        <v>2</v>
      </c>
      <c r="G109" s="44">
        <v>28</v>
      </c>
      <c r="H109" s="44">
        <v>26</v>
      </c>
    </row>
    <row r="110" spans="1:8" ht="17.25" customHeight="1" x14ac:dyDescent="0.15">
      <c r="A110" s="28">
        <v>85</v>
      </c>
      <c r="B110" s="36">
        <v>-42</v>
      </c>
      <c r="C110" s="36">
        <v>-43</v>
      </c>
      <c r="D110" s="45" t="s">
        <v>60</v>
      </c>
      <c r="E110" s="44">
        <v>43</v>
      </c>
      <c r="F110" s="44">
        <v>1</v>
      </c>
      <c r="G110" s="44">
        <v>9</v>
      </c>
      <c r="H110" s="44">
        <v>8</v>
      </c>
    </row>
    <row r="111" spans="1:8" ht="17.25" customHeight="1" x14ac:dyDescent="0.15">
      <c r="A111" s="28">
        <v>86</v>
      </c>
      <c r="B111" s="36">
        <v>-62</v>
      </c>
      <c r="C111" s="36">
        <v>-55</v>
      </c>
      <c r="D111" s="45" t="s">
        <v>60</v>
      </c>
      <c r="E111" s="44">
        <v>55</v>
      </c>
      <c r="F111" s="44">
        <v>-7</v>
      </c>
      <c r="G111" s="44">
        <v>4</v>
      </c>
      <c r="H111" s="44">
        <v>11</v>
      </c>
    </row>
    <row r="112" spans="1:8" ht="17.25" customHeight="1" x14ac:dyDescent="0.15">
      <c r="A112" s="28">
        <v>87</v>
      </c>
      <c r="B112" s="36">
        <v>-44</v>
      </c>
      <c r="C112" s="36">
        <v>-45</v>
      </c>
      <c r="D112" s="45" t="s">
        <v>60</v>
      </c>
      <c r="E112" s="44">
        <v>45</v>
      </c>
      <c r="F112" s="44">
        <v>1</v>
      </c>
      <c r="G112" s="44">
        <v>7</v>
      </c>
      <c r="H112" s="44">
        <v>6</v>
      </c>
    </row>
    <row r="113" spans="1:8" ht="17.25" customHeight="1" x14ac:dyDescent="0.15">
      <c r="A113" s="28">
        <v>88</v>
      </c>
      <c r="B113" s="36">
        <v>-37</v>
      </c>
      <c r="C113" s="36">
        <v>-41</v>
      </c>
      <c r="D113" s="45" t="s">
        <v>60</v>
      </c>
      <c r="E113" s="44">
        <v>41</v>
      </c>
      <c r="F113" s="44">
        <v>4</v>
      </c>
      <c r="G113" s="44">
        <v>4</v>
      </c>
      <c r="H113" s="44">
        <v>0</v>
      </c>
    </row>
    <row r="114" spans="1:8" ht="17.25" customHeight="1" x14ac:dyDescent="0.15">
      <c r="A114" s="28">
        <v>89</v>
      </c>
      <c r="B114" s="36">
        <v>-28</v>
      </c>
      <c r="C114" s="36">
        <v>-31</v>
      </c>
      <c r="D114" s="45" t="s">
        <v>60</v>
      </c>
      <c r="E114" s="44">
        <v>31</v>
      </c>
      <c r="F114" s="44">
        <v>3</v>
      </c>
      <c r="G114" s="44">
        <v>4</v>
      </c>
      <c r="H114" s="44">
        <v>1</v>
      </c>
    </row>
    <row r="115" spans="1:8" ht="17.25" customHeight="1" x14ac:dyDescent="0.15">
      <c r="A115" s="28" t="s">
        <v>18</v>
      </c>
      <c r="B115" s="36">
        <v>-118</v>
      </c>
      <c r="C115" s="36">
        <v>-124</v>
      </c>
      <c r="D115" s="45" t="s">
        <v>60</v>
      </c>
      <c r="E115" s="44">
        <v>124</v>
      </c>
      <c r="F115" s="44">
        <v>6</v>
      </c>
      <c r="G115" s="44">
        <v>15</v>
      </c>
      <c r="H115" s="44">
        <v>9</v>
      </c>
    </row>
    <row r="116" spans="1:8" ht="17.25" customHeight="1" x14ac:dyDescent="0.15">
      <c r="A116" s="28">
        <v>90</v>
      </c>
      <c r="B116" s="36">
        <v>-34</v>
      </c>
      <c r="C116" s="36">
        <v>-33</v>
      </c>
      <c r="D116" s="45" t="s">
        <v>60</v>
      </c>
      <c r="E116" s="44">
        <v>33</v>
      </c>
      <c r="F116" s="44">
        <v>-1</v>
      </c>
      <c r="G116" s="44">
        <v>4</v>
      </c>
      <c r="H116" s="44">
        <v>5</v>
      </c>
    </row>
    <row r="117" spans="1:8" ht="17.25" customHeight="1" x14ac:dyDescent="0.15">
      <c r="A117" s="28">
        <v>91</v>
      </c>
      <c r="B117" s="36">
        <v>-24</v>
      </c>
      <c r="C117" s="36">
        <v>-28</v>
      </c>
      <c r="D117" s="45" t="s">
        <v>60</v>
      </c>
      <c r="E117" s="44">
        <v>28</v>
      </c>
      <c r="F117" s="44">
        <v>4</v>
      </c>
      <c r="G117" s="44">
        <v>5</v>
      </c>
      <c r="H117" s="44">
        <v>1</v>
      </c>
    </row>
    <row r="118" spans="1:8" ht="17.25" customHeight="1" x14ac:dyDescent="0.15">
      <c r="A118" s="28">
        <v>92</v>
      </c>
      <c r="B118" s="36">
        <v>-27</v>
      </c>
      <c r="C118" s="36">
        <v>-28</v>
      </c>
      <c r="D118" s="45" t="s">
        <v>60</v>
      </c>
      <c r="E118" s="44">
        <v>28</v>
      </c>
      <c r="F118" s="44">
        <v>1</v>
      </c>
      <c r="G118" s="44">
        <v>1</v>
      </c>
      <c r="H118" s="44">
        <v>0</v>
      </c>
    </row>
    <row r="119" spans="1:8" ht="17.25" customHeight="1" x14ac:dyDescent="0.15">
      <c r="A119" s="28">
        <v>93</v>
      </c>
      <c r="B119" s="36">
        <v>-14</v>
      </c>
      <c r="C119" s="36">
        <v>-17</v>
      </c>
      <c r="D119" s="45" t="s">
        <v>60</v>
      </c>
      <c r="E119" s="44">
        <v>17</v>
      </c>
      <c r="F119" s="44">
        <v>3</v>
      </c>
      <c r="G119" s="44">
        <v>5</v>
      </c>
      <c r="H119" s="44">
        <v>2</v>
      </c>
    </row>
    <row r="120" spans="1:8" ht="17.25" customHeight="1" x14ac:dyDescent="0.15">
      <c r="A120" s="28">
        <v>94</v>
      </c>
      <c r="B120" s="36">
        <v>-19</v>
      </c>
      <c r="C120" s="36">
        <v>-18</v>
      </c>
      <c r="D120" s="45" t="s">
        <v>60</v>
      </c>
      <c r="E120" s="44">
        <v>18</v>
      </c>
      <c r="F120" s="44">
        <v>-1</v>
      </c>
      <c r="G120" s="44">
        <v>0</v>
      </c>
      <c r="H120" s="44">
        <v>1</v>
      </c>
    </row>
    <row r="121" spans="1:8" ht="17.25" customHeight="1" x14ac:dyDescent="0.15">
      <c r="A121" s="28" t="s">
        <v>20</v>
      </c>
      <c r="B121" s="36">
        <v>-52</v>
      </c>
      <c r="C121" s="36">
        <v>-56</v>
      </c>
      <c r="D121" s="45" t="s">
        <v>60</v>
      </c>
      <c r="E121" s="44">
        <v>56</v>
      </c>
      <c r="F121" s="44">
        <v>4</v>
      </c>
      <c r="G121" s="44">
        <v>4</v>
      </c>
      <c r="H121" s="44">
        <v>0</v>
      </c>
    </row>
    <row r="122" spans="1:8" ht="17.25" customHeight="1" x14ac:dyDescent="0.15">
      <c r="A122" s="28">
        <v>95</v>
      </c>
      <c r="B122" s="36">
        <v>-15</v>
      </c>
      <c r="C122" s="36">
        <v>-17</v>
      </c>
      <c r="D122" s="45" t="s">
        <v>60</v>
      </c>
      <c r="E122" s="44">
        <v>17</v>
      </c>
      <c r="F122" s="44">
        <v>2</v>
      </c>
      <c r="G122" s="44">
        <v>2</v>
      </c>
      <c r="H122" s="44">
        <v>0</v>
      </c>
    </row>
    <row r="123" spans="1:8" ht="17.25" customHeight="1" x14ac:dyDescent="0.15">
      <c r="A123" s="28">
        <v>96</v>
      </c>
      <c r="B123" s="36">
        <v>-13</v>
      </c>
      <c r="C123" s="36">
        <v>-14</v>
      </c>
      <c r="D123" s="45" t="s">
        <v>60</v>
      </c>
      <c r="E123" s="44">
        <v>14</v>
      </c>
      <c r="F123" s="44">
        <v>1</v>
      </c>
      <c r="G123" s="44">
        <v>1</v>
      </c>
      <c r="H123" s="44">
        <v>0</v>
      </c>
    </row>
    <row r="124" spans="1:8" ht="17.25" customHeight="1" x14ac:dyDescent="0.15">
      <c r="A124" s="28">
        <v>97</v>
      </c>
      <c r="B124" s="36">
        <v>-11</v>
      </c>
      <c r="C124" s="36">
        <v>-12</v>
      </c>
      <c r="D124" s="45" t="s">
        <v>60</v>
      </c>
      <c r="E124" s="44">
        <v>12</v>
      </c>
      <c r="F124" s="44">
        <v>1</v>
      </c>
      <c r="G124" s="44">
        <v>1</v>
      </c>
      <c r="H124" s="44">
        <v>0</v>
      </c>
    </row>
    <row r="125" spans="1:8" ht="17.25" customHeight="1" x14ac:dyDescent="0.15">
      <c r="A125" s="28">
        <v>98</v>
      </c>
      <c r="B125" s="36">
        <v>-9</v>
      </c>
      <c r="C125" s="36">
        <v>-9</v>
      </c>
      <c r="D125" s="45" t="s">
        <v>60</v>
      </c>
      <c r="E125" s="44">
        <v>9</v>
      </c>
      <c r="F125" s="44">
        <v>0</v>
      </c>
      <c r="G125" s="44">
        <v>0</v>
      </c>
      <c r="H125" s="44">
        <v>0</v>
      </c>
    </row>
    <row r="126" spans="1:8" ht="17.25" customHeight="1" x14ac:dyDescent="0.15">
      <c r="A126" s="28">
        <v>99</v>
      </c>
      <c r="B126" s="36">
        <v>-4</v>
      </c>
      <c r="C126" s="36">
        <v>-4</v>
      </c>
      <c r="D126" s="45" t="s">
        <v>60</v>
      </c>
      <c r="E126" s="44">
        <v>4</v>
      </c>
      <c r="F126" s="44">
        <v>0</v>
      </c>
      <c r="G126" s="44">
        <v>0</v>
      </c>
      <c r="H126" s="44">
        <v>0</v>
      </c>
    </row>
    <row r="127" spans="1:8" ht="17.25" customHeight="1" x14ac:dyDescent="0.15">
      <c r="A127" s="55" t="s">
        <v>1</v>
      </c>
      <c r="B127" s="37">
        <v>-4</v>
      </c>
      <c r="C127" s="37">
        <v>-4</v>
      </c>
      <c r="D127" s="56" t="s">
        <v>60</v>
      </c>
      <c r="E127" s="57">
        <v>4</v>
      </c>
      <c r="F127" s="57">
        <v>0</v>
      </c>
      <c r="G127" s="57">
        <v>0</v>
      </c>
      <c r="H127" s="57">
        <v>0</v>
      </c>
    </row>
    <row r="128" spans="1:8" ht="17.25" customHeight="1" x14ac:dyDescent="0.15">
      <c r="A128" s="23" t="s">
        <v>55</v>
      </c>
      <c r="B128" s="23"/>
      <c r="C128" s="31"/>
    </row>
    <row r="129" spans="2:9" ht="17.25" customHeight="1" x14ac:dyDescent="0.15">
      <c r="B129" s="23"/>
      <c r="C129" s="31"/>
    </row>
    <row r="132" spans="2:9" ht="17.25" customHeight="1" x14ac:dyDescent="0.15">
      <c r="I132" s="23"/>
    </row>
    <row r="133" spans="2:9" ht="17.25" customHeight="1" x14ac:dyDescent="0.15">
      <c r="I133" s="31"/>
    </row>
  </sheetData>
  <sheetProtection sheet="1" objects="1" scenarios="1"/>
  <mergeCells count="150">
    <mergeCell ref="A3:A5"/>
    <mergeCell ref="F3:H4"/>
    <mergeCell ref="C3:E4"/>
    <mergeCell ref="B3:B5"/>
    <mergeCell ref="K8:Q8"/>
    <mergeCell ref="L13:M13"/>
    <mergeCell ref="N13:O13"/>
    <mergeCell ref="P13:Q13"/>
    <mergeCell ref="L14:M14"/>
    <mergeCell ref="N14:O14"/>
    <mergeCell ref="P14:Q14"/>
    <mergeCell ref="K9:Q9"/>
    <mergeCell ref="K10:K11"/>
    <mergeCell ref="L10:Q10"/>
    <mergeCell ref="L11:M11"/>
    <mergeCell ref="N11:O11"/>
    <mergeCell ref="P11:Q11"/>
    <mergeCell ref="L17:M17"/>
    <mergeCell ref="N17:O17"/>
    <mergeCell ref="P17:Q17"/>
    <mergeCell ref="L18:M18"/>
    <mergeCell ref="N18:O18"/>
    <mergeCell ref="P18:Q18"/>
    <mergeCell ref="L15:M15"/>
    <mergeCell ref="N15:O15"/>
    <mergeCell ref="P15:Q15"/>
    <mergeCell ref="L16:M16"/>
    <mergeCell ref="N16:O16"/>
    <mergeCell ref="P16:Q16"/>
    <mergeCell ref="L21:M21"/>
    <mergeCell ref="N21:O21"/>
    <mergeCell ref="P21:Q21"/>
    <mergeCell ref="L22:M22"/>
    <mergeCell ref="N22:O22"/>
    <mergeCell ref="P22:Q22"/>
    <mergeCell ref="L19:M19"/>
    <mergeCell ref="N19:O19"/>
    <mergeCell ref="P19:Q19"/>
    <mergeCell ref="L20:M20"/>
    <mergeCell ref="N20:O20"/>
    <mergeCell ref="P20:Q20"/>
    <mergeCell ref="L25:M25"/>
    <mergeCell ref="N25:O25"/>
    <mergeCell ref="P25:Q25"/>
    <mergeCell ref="L26:M26"/>
    <mergeCell ref="N26:O26"/>
    <mergeCell ref="P26:Q26"/>
    <mergeCell ref="L23:M23"/>
    <mergeCell ref="N23:O23"/>
    <mergeCell ref="P23:Q23"/>
    <mergeCell ref="L24:M24"/>
    <mergeCell ref="N24:O24"/>
    <mergeCell ref="P24:Q24"/>
    <mergeCell ref="L29:M29"/>
    <mergeCell ref="N29:O29"/>
    <mergeCell ref="P29:Q29"/>
    <mergeCell ref="L30:M30"/>
    <mergeCell ref="N30:O30"/>
    <mergeCell ref="P30:Q30"/>
    <mergeCell ref="L27:M27"/>
    <mergeCell ref="N27:O27"/>
    <mergeCell ref="P27:Q27"/>
    <mergeCell ref="L28:M28"/>
    <mergeCell ref="N28:O28"/>
    <mergeCell ref="P28:Q28"/>
    <mergeCell ref="L33:M33"/>
    <mergeCell ref="N33:O33"/>
    <mergeCell ref="P33:Q33"/>
    <mergeCell ref="L34:M34"/>
    <mergeCell ref="N34:O34"/>
    <mergeCell ref="P34:Q34"/>
    <mergeCell ref="L31:M31"/>
    <mergeCell ref="N31:O31"/>
    <mergeCell ref="P31:Q31"/>
    <mergeCell ref="L32:M32"/>
    <mergeCell ref="N32:O32"/>
    <mergeCell ref="P32:Q32"/>
    <mergeCell ref="L49:M49"/>
    <mergeCell ref="N49:O49"/>
    <mergeCell ref="P49:Q49"/>
    <mergeCell ref="L50:M50"/>
    <mergeCell ref="N50:O50"/>
    <mergeCell ref="P50:Q50"/>
    <mergeCell ref="K44:Q44"/>
    <mergeCell ref="K45:Q45"/>
    <mergeCell ref="K46:K47"/>
    <mergeCell ref="L46:Q46"/>
    <mergeCell ref="L47:M47"/>
    <mergeCell ref="N47:O47"/>
    <mergeCell ref="P47:Q47"/>
    <mergeCell ref="L53:M53"/>
    <mergeCell ref="N53:O53"/>
    <mergeCell ref="P53:Q53"/>
    <mergeCell ref="L54:M54"/>
    <mergeCell ref="N54:O54"/>
    <mergeCell ref="P54:Q54"/>
    <mergeCell ref="L51:M51"/>
    <mergeCell ref="N51:O51"/>
    <mergeCell ref="P51:Q51"/>
    <mergeCell ref="L52:M52"/>
    <mergeCell ref="N52:O52"/>
    <mergeCell ref="P52:Q52"/>
    <mergeCell ref="L57:M57"/>
    <mergeCell ref="N57:O57"/>
    <mergeCell ref="P57:Q57"/>
    <mergeCell ref="L58:M58"/>
    <mergeCell ref="N58:O58"/>
    <mergeCell ref="P58:Q58"/>
    <mergeCell ref="L55:M55"/>
    <mergeCell ref="N55:O55"/>
    <mergeCell ref="P55:Q55"/>
    <mergeCell ref="L56:M56"/>
    <mergeCell ref="N56:O56"/>
    <mergeCell ref="P56:Q56"/>
    <mergeCell ref="L61:M61"/>
    <mergeCell ref="N61:O61"/>
    <mergeCell ref="P61:Q61"/>
    <mergeCell ref="L62:M62"/>
    <mergeCell ref="N62:O62"/>
    <mergeCell ref="P62:Q62"/>
    <mergeCell ref="L59:M59"/>
    <mergeCell ref="N59:O59"/>
    <mergeCell ref="P59:Q59"/>
    <mergeCell ref="L60:M60"/>
    <mergeCell ref="N60:O60"/>
    <mergeCell ref="P60:Q60"/>
    <mergeCell ref="L65:M65"/>
    <mergeCell ref="N65:O65"/>
    <mergeCell ref="P65:Q65"/>
    <mergeCell ref="L66:M66"/>
    <mergeCell ref="N66:O66"/>
    <mergeCell ref="P66:Q66"/>
    <mergeCell ref="L63:M63"/>
    <mergeCell ref="N63:O63"/>
    <mergeCell ref="P63:Q63"/>
    <mergeCell ref="L64:M64"/>
    <mergeCell ref="N64:O64"/>
    <mergeCell ref="P64:Q64"/>
    <mergeCell ref="L69:M69"/>
    <mergeCell ref="N69:O69"/>
    <mergeCell ref="P69:Q69"/>
    <mergeCell ref="L70:M70"/>
    <mergeCell ref="N70:O70"/>
    <mergeCell ref="P70:Q70"/>
    <mergeCell ref="L67:M67"/>
    <mergeCell ref="N67:O67"/>
    <mergeCell ref="P67:Q67"/>
    <mergeCell ref="L68:M68"/>
    <mergeCell ref="N68:O68"/>
    <mergeCell ref="P68:Q68"/>
  </mergeCells>
  <phoneticPr fontId="2"/>
  <conditionalFormatting sqref="N7:O7 N35:O42 N11 N13:N33 N73:O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P7 P11 P13:P33 P35:P42 P73:P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L12:M12 L7:M7 L10 L35:M42 L13:L34 N34 P34 L73:M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N12:O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P12:Q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L49:M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{2C2B2828-6840-47CD-93D0-77BE86BE0B35}</x14:id>
        </ext>
      </extLst>
    </cfRule>
  </conditionalFormatting>
  <conditionalFormatting sqref="N49:O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{9732CB6E-8D9B-4AD2-93C7-14F7ED651034}</x14:id>
        </ext>
      </extLst>
    </cfRule>
  </conditionalFormatting>
  <conditionalFormatting sqref="P49:Q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{EF4D9676-9A8E-4D7C-9C9D-4AB8A3CDCDC3}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1" manualBreakCount="1">
    <brk id="8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N7:O7 N35:O42 N11 N13:N33 N73:O1048576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P7 P11 P13:P33 P35:P42 P73:P1048576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L12:M12 L7:M7 L10 L35:M42 L13:L34 N34 P34 L73:M1048576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N12:O12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P12:Q12</xm:sqref>
        </x14:conditionalFormatting>
        <x14:conditionalFormatting xmlns:xm="http://schemas.microsoft.com/office/excel/2006/main">
          <x14:cfRule type="dataBar" id="{2C2B2828-6840-47CD-93D0-77BE86BE0B35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L49:M69</xm:sqref>
        </x14:conditionalFormatting>
        <x14:conditionalFormatting xmlns:xm="http://schemas.microsoft.com/office/excel/2006/main">
          <x14:cfRule type="dataBar" id="{9732CB6E-8D9B-4AD2-93C7-14F7ED651034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N49:O69</xm:sqref>
        </x14:conditionalFormatting>
        <x14:conditionalFormatting xmlns:xm="http://schemas.microsoft.com/office/excel/2006/main">
          <x14:cfRule type="dataBar" id="{EF4D9676-9A8E-4D7C-9C9D-4AB8A3CDCDC3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P49:Q69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H10年　表1</vt:lpstr>
      <vt:lpstr>H10年　表2</vt:lpstr>
      <vt:lpstr>'H10年　表1'!Print_Area</vt:lpstr>
      <vt:lpstr>'H10年　表2'!Print_Area</vt:lpstr>
      <vt:lpstr>'H10年　表1'!Print_Titles</vt:lpstr>
      <vt:lpstr>'H10年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2014-09-30T06:42:12Z</cp:lastPrinted>
  <dcterms:created xsi:type="dcterms:W3CDTF">2006-12-06T06:24:11Z</dcterms:created>
  <dcterms:modified xsi:type="dcterms:W3CDTF">2014-09-30T06:42:44Z</dcterms:modified>
</cp:coreProperties>
</file>