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平成25年\"/>
    </mc:Choice>
  </mc:AlternateContent>
  <bookViews>
    <workbookView xWindow="930" yWindow="-135" windowWidth="7680" windowHeight="8730"/>
  </bookViews>
  <sheets>
    <sheet name="H25年　表1" sheetId="10732" r:id="rId1"/>
    <sheet name="H25年　表2" sheetId="10733" r:id="rId2"/>
  </sheets>
  <definedNames>
    <definedName name="_xlnm.Print_Area" localSheetId="0">'H25年　表1'!$A$1:$M$138</definedName>
    <definedName name="_xlnm.Print_Area" localSheetId="1">'H25年　表2'!$A$1:$AG$129</definedName>
    <definedName name="_xlnm.Print_Titles" localSheetId="0">'H25年　表1'!$3:$3</definedName>
    <definedName name="_xlnm.Print_Titles" localSheetId="1">'H25年　表2'!$3:$5</definedName>
  </definedNames>
  <calcPr calcId="152511"/>
</workbook>
</file>

<file path=xl/calcChain.xml><?xml version="1.0" encoding="utf-8"?>
<calcChain xmlns="http://schemas.openxmlformats.org/spreadsheetml/2006/main">
  <c r="AB70" i="10733" l="1"/>
  <c r="Z70" i="10733"/>
  <c r="AB69" i="10733" l="1"/>
  <c r="Z69" i="10733"/>
  <c r="AD69" i="10733" s="1"/>
  <c r="AB68" i="10733"/>
  <c r="Z68" i="10733"/>
  <c r="AD68" i="10733" s="1"/>
  <c r="AB67" i="10733"/>
  <c r="Z67" i="10733"/>
  <c r="AD67" i="10733" s="1"/>
  <c r="AB66" i="10733"/>
  <c r="Z66" i="10733"/>
  <c r="AD66" i="10733" s="1"/>
  <c r="AB65" i="10733"/>
  <c r="Z65" i="10733"/>
  <c r="AD65" i="10733" s="1"/>
  <c r="AB64" i="10733"/>
  <c r="Z64" i="10733"/>
  <c r="AD64" i="10733" s="1"/>
  <c r="AB63" i="10733"/>
  <c r="Z63" i="10733"/>
  <c r="AD63" i="10733" s="1"/>
  <c r="AB62" i="10733"/>
  <c r="Z62" i="10733"/>
  <c r="AD62" i="10733" s="1"/>
  <c r="AB61" i="10733"/>
  <c r="Z61" i="10733"/>
  <c r="AD61" i="10733" s="1"/>
  <c r="AB60" i="10733"/>
  <c r="Z60" i="10733"/>
  <c r="AD60" i="10733" s="1"/>
  <c r="AB59" i="10733"/>
  <c r="Z59" i="10733"/>
  <c r="AD59" i="10733" s="1"/>
  <c r="AB58" i="10733"/>
  <c r="Z58" i="10733"/>
  <c r="AD58" i="10733" s="1"/>
  <c r="AB57" i="10733"/>
  <c r="Z57" i="10733"/>
  <c r="AD57" i="10733" s="1"/>
  <c r="AB56" i="10733"/>
  <c r="Z56" i="10733"/>
  <c r="AD56" i="10733" s="1"/>
  <c r="AB55" i="10733"/>
  <c r="Z55" i="10733"/>
  <c r="AD55" i="10733" s="1"/>
  <c r="AB54" i="10733"/>
  <c r="Z54" i="10733"/>
  <c r="AD54" i="10733" s="1"/>
  <c r="AB53" i="10733"/>
  <c r="Z53" i="10733"/>
  <c r="AD53" i="10733" s="1"/>
  <c r="AB52" i="10733"/>
  <c r="Z52" i="10733"/>
  <c r="AD52" i="10733" s="1"/>
  <c r="AB51" i="10733"/>
  <c r="Z51" i="10733"/>
  <c r="AD51" i="10733" s="1"/>
  <c r="AB50" i="10733"/>
  <c r="Z50" i="10733"/>
  <c r="AD50" i="10733" s="1"/>
  <c r="AB49" i="10733"/>
  <c r="Z49" i="10733"/>
  <c r="AD49" i="10733" s="1"/>
  <c r="AD70" i="10733" s="1"/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Z13" i="10733" l="1"/>
  <c r="Z14" i="10733"/>
  <c r="Z15" i="10733"/>
  <c r="Z16" i="10733"/>
  <c r="Z17" i="10733"/>
  <c r="Z18" i="10733"/>
  <c r="Z19" i="10733"/>
  <c r="Z20" i="10733"/>
  <c r="Z21" i="10733"/>
  <c r="Z22" i="10733"/>
  <c r="Z23" i="10733"/>
  <c r="Z24" i="10733"/>
  <c r="Z25" i="10733"/>
  <c r="Z26" i="10733"/>
  <c r="Z27" i="10733"/>
  <c r="Z28" i="10733"/>
  <c r="Z29" i="10733"/>
  <c r="Z30" i="10733"/>
  <c r="Z31" i="10733"/>
  <c r="Z32" i="10733"/>
  <c r="Z33" i="10733"/>
  <c r="N7" i="10733"/>
  <c r="AD13" i="10733" s="1"/>
  <c r="O7" i="10733"/>
  <c r="P7" i="10733"/>
  <c r="N8" i="10733"/>
  <c r="O8" i="10733"/>
  <c r="P8" i="10733"/>
  <c r="N9" i="10733"/>
  <c r="O9" i="10733"/>
  <c r="P9" i="10733"/>
  <c r="N10" i="10733"/>
  <c r="O10" i="10733"/>
  <c r="P10" i="10733"/>
  <c r="N11" i="10733"/>
  <c r="O11" i="10733"/>
  <c r="P11" i="10733"/>
  <c r="N12" i="10733"/>
  <c r="O12" i="10733"/>
  <c r="P12" i="10733"/>
  <c r="N13" i="10733"/>
  <c r="AD14" i="10733" s="1"/>
  <c r="O13" i="10733"/>
  <c r="P13" i="10733"/>
  <c r="N14" i="10733"/>
  <c r="O14" i="10733"/>
  <c r="P14" i="10733"/>
  <c r="N15" i="10733"/>
  <c r="O15" i="10733"/>
  <c r="P15" i="10733"/>
  <c r="N16" i="10733"/>
  <c r="O16" i="10733"/>
  <c r="P16" i="10733"/>
  <c r="N17" i="10733"/>
  <c r="O17" i="10733"/>
  <c r="P17" i="10733"/>
  <c r="N18" i="10733"/>
  <c r="O18" i="10733"/>
  <c r="P18" i="10733"/>
  <c r="N19" i="10733"/>
  <c r="AD15" i="10733" s="1"/>
  <c r="O19" i="10733"/>
  <c r="P19" i="10733"/>
  <c r="N20" i="10733"/>
  <c r="O20" i="10733"/>
  <c r="P20" i="10733"/>
  <c r="N21" i="10733"/>
  <c r="O21" i="10733"/>
  <c r="P21" i="10733"/>
  <c r="N22" i="10733"/>
  <c r="O22" i="10733"/>
  <c r="P22" i="10733"/>
  <c r="N23" i="10733"/>
  <c r="O23" i="10733"/>
  <c r="P23" i="10733"/>
  <c r="N24" i="10733"/>
  <c r="O24" i="10733"/>
  <c r="P24" i="10733"/>
  <c r="N25" i="10733"/>
  <c r="AD16" i="10733" s="1"/>
  <c r="O25" i="10733"/>
  <c r="P25" i="10733"/>
  <c r="N26" i="10733"/>
  <c r="O26" i="10733"/>
  <c r="P26" i="10733"/>
  <c r="N27" i="10733"/>
  <c r="O27" i="10733"/>
  <c r="P27" i="10733"/>
  <c r="N28" i="10733"/>
  <c r="O28" i="10733"/>
  <c r="P28" i="10733"/>
  <c r="N29" i="10733"/>
  <c r="O29" i="10733"/>
  <c r="P29" i="10733"/>
  <c r="N30" i="10733"/>
  <c r="O30" i="10733"/>
  <c r="P30" i="10733"/>
  <c r="N31" i="10733"/>
  <c r="AD17" i="10733" s="1"/>
  <c r="O31" i="10733"/>
  <c r="P31" i="10733"/>
  <c r="N32" i="10733"/>
  <c r="O32" i="10733"/>
  <c r="P32" i="10733"/>
  <c r="N33" i="10733"/>
  <c r="O33" i="10733"/>
  <c r="P33" i="10733"/>
  <c r="N34" i="10733"/>
  <c r="O34" i="10733"/>
  <c r="P34" i="10733"/>
  <c r="N35" i="10733"/>
  <c r="O35" i="10733"/>
  <c r="P35" i="10733"/>
  <c r="N36" i="10733"/>
  <c r="O36" i="10733"/>
  <c r="P36" i="10733"/>
  <c r="N37" i="10733"/>
  <c r="AD18" i="10733" s="1"/>
  <c r="O37" i="10733"/>
  <c r="P37" i="10733"/>
  <c r="N38" i="10733"/>
  <c r="O38" i="10733"/>
  <c r="P38" i="10733"/>
  <c r="N39" i="10733"/>
  <c r="O39" i="10733"/>
  <c r="P39" i="10733"/>
  <c r="N40" i="10733"/>
  <c r="O40" i="10733"/>
  <c r="P40" i="10733"/>
  <c r="N41" i="10733"/>
  <c r="O41" i="10733"/>
  <c r="P41" i="10733"/>
  <c r="N42" i="10733"/>
  <c r="O42" i="10733"/>
  <c r="P42" i="10733"/>
  <c r="N43" i="10733"/>
  <c r="AD19" i="10733" s="1"/>
  <c r="O43" i="10733"/>
  <c r="P43" i="10733"/>
  <c r="N44" i="10733"/>
  <c r="O44" i="10733"/>
  <c r="P44" i="10733"/>
  <c r="N45" i="10733"/>
  <c r="O45" i="10733"/>
  <c r="P45" i="10733"/>
  <c r="N46" i="10733"/>
  <c r="O46" i="10733"/>
  <c r="P46" i="10733"/>
  <c r="N47" i="10733"/>
  <c r="O47" i="10733"/>
  <c r="P47" i="10733"/>
  <c r="N48" i="10733"/>
  <c r="O48" i="10733"/>
  <c r="P48" i="10733"/>
  <c r="N49" i="10733"/>
  <c r="AD20" i="10733" s="1"/>
  <c r="O49" i="10733"/>
  <c r="P49" i="10733"/>
  <c r="N50" i="10733"/>
  <c r="O50" i="10733"/>
  <c r="P50" i="10733"/>
  <c r="N51" i="10733"/>
  <c r="O51" i="10733"/>
  <c r="P51" i="10733"/>
  <c r="N52" i="10733"/>
  <c r="O52" i="10733"/>
  <c r="P52" i="10733"/>
  <c r="N53" i="10733"/>
  <c r="O53" i="10733"/>
  <c r="P53" i="10733"/>
  <c r="N54" i="10733"/>
  <c r="O54" i="10733"/>
  <c r="P54" i="10733"/>
  <c r="N55" i="10733"/>
  <c r="AD21" i="10733" s="1"/>
  <c r="O55" i="10733"/>
  <c r="P55" i="10733"/>
  <c r="N56" i="10733"/>
  <c r="O56" i="10733"/>
  <c r="P56" i="10733"/>
  <c r="N57" i="10733"/>
  <c r="O57" i="10733"/>
  <c r="P57" i="10733"/>
  <c r="N58" i="10733"/>
  <c r="O58" i="10733"/>
  <c r="P58" i="10733"/>
  <c r="N59" i="10733"/>
  <c r="O59" i="10733"/>
  <c r="P59" i="10733"/>
  <c r="N60" i="10733"/>
  <c r="O60" i="10733"/>
  <c r="P60" i="10733"/>
  <c r="N61" i="10733"/>
  <c r="AD22" i="10733" s="1"/>
  <c r="O61" i="10733"/>
  <c r="P61" i="10733"/>
  <c r="N62" i="10733"/>
  <c r="O62" i="10733"/>
  <c r="P62" i="10733"/>
  <c r="N63" i="10733"/>
  <c r="O63" i="10733"/>
  <c r="P63" i="10733"/>
  <c r="N64" i="10733"/>
  <c r="O64" i="10733"/>
  <c r="P64" i="10733"/>
  <c r="N65" i="10733"/>
  <c r="O65" i="10733"/>
  <c r="P65" i="10733"/>
  <c r="N66" i="10733"/>
  <c r="O66" i="10733"/>
  <c r="P66" i="10733"/>
  <c r="N67" i="10733"/>
  <c r="AD23" i="10733" s="1"/>
  <c r="O67" i="10733"/>
  <c r="P67" i="10733"/>
  <c r="N68" i="10733"/>
  <c r="O68" i="10733"/>
  <c r="P68" i="10733"/>
  <c r="N69" i="10733"/>
  <c r="O69" i="10733"/>
  <c r="P69" i="10733"/>
  <c r="N70" i="10733"/>
  <c r="O70" i="10733"/>
  <c r="P70" i="10733"/>
  <c r="N71" i="10733"/>
  <c r="O71" i="10733"/>
  <c r="P71" i="10733"/>
  <c r="N72" i="10733"/>
  <c r="O72" i="10733"/>
  <c r="P72" i="10733"/>
  <c r="N73" i="10733"/>
  <c r="AD24" i="10733" s="1"/>
  <c r="O73" i="10733"/>
  <c r="P73" i="10733"/>
  <c r="N74" i="10733"/>
  <c r="O74" i="10733"/>
  <c r="P74" i="10733"/>
  <c r="N75" i="10733"/>
  <c r="O75" i="10733"/>
  <c r="P75" i="10733"/>
  <c r="N76" i="10733"/>
  <c r="O76" i="10733"/>
  <c r="P76" i="10733"/>
  <c r="N77" i="10733"/>
  <c r="O77" i="10733"/>
  <c r="P77" i="10733"/>
  <c r="N78" i="10733"/>
  <c r="O78" i="10733"/>
  <c r="P78" i="10733"/>
  <c r="N79" i="10733"/>
  <c r="AD25" i="10733" s="1"/>
  <c r="O79" i="10733"/>
  <c r="P79" i="10733"/>
  <c r="N80" i="10733"/>
  <c r="O80" i="10733"/>
  <c r="P80" i="10733"/>
  <c r="N81" i="10733"/>
  <c r="O81" i="10733"/>
  <c r="P81" i="10733"/>
  <c r="N82" i="10733"/>
  <c r="O82" i="10733"/>
  <c r="P82" i="10733"/>
  <c r="N83" i="10733"/>
  <c r="O83" i="10733"/>
  <c r="P83" i="10733"/>
  <c r="N84" i="10733"/>
  <c r="O84" i="10733"/>
  <c r="P84" i="10733"/>
  <c r="N85" i="10733"/>
  <c r="AD26" i="10733" s="1"/>
  <c r="O85" i="10733"/>
  <c r="P85" i="10733"/>
  <c r="N86" i="10733"/>
  <c r="O86" i="10733"/>
  <c r="P86" i="10733"/>
  <c r="N87" i="10733"/>
  <c r="O87" i="10733"/>
  <c r="P87" i="10733"/>
  <c r="N88" i="10733"/>
  <c r="O88" i="10733"/>
  <c r="P88" i="10733"/>
  <c r="N89" i="10733"/>
  <c r="O89" i="10733"/>
  <c r="P89" i="10733"/>
  <c r="N90" i="10733"/>
  <c r="O90" i="10733"/>
  <c r="P90" i="10733"/>
  <c r="N91" i="10733"/>
  <c r="AD27" i="10733" s="1"/>
  <c r="O91" i="10733"/>
  <c r="P91" i="10733"/>
  <c r="N92" i="10733"/>
  <c r="O92" i="10733"/>
  <c r="P92" i="10733"/>
  <c r="N93" i="10733"/>
  <c r="O93" i="10733"/>
  <c r="P93" i="10733"/>
  <c r="N94" i="10733"/>
  <c r="O94" i="10733"/>
  <c r="P94" i="10733"/>
  <c r="N95" i="10733"/>
  <c r="O95" i="10733"/>
  <c r="P95" i="10733"/>
  <c r="N96" i="10733"/>
  <c r="O96" i="10733"/>
  <c r="P96" i="10733"/>
  <c r="N97" i="10733"/>
  <c r="AD28" i="10733" s="1"/>
  <c r="O97" i="10733"/>
  <c r="P97" i="10733"/>
  <c r="N98" i="10733"/>
  <c r="O98" i="10733"/>
  <c r="P98" i="10733"/>
  <c r="N99" i="10733"/>
  <c r="O99" i="10733"/>
  <c r="P99" i="10733"/>
  <c r="N100" i="10733"/>
  <c r="O100" i="10733"/>
  <c r="P100" i="10733"/>
  <c r="N101" i="10733"/>
  <c r="O101" i="10733"/>
  <c r="P101" i="10733"/>
  <c r="N102" i="10733"/>
  <c r="O102" i="10733"/>
  <c r="P102" i="10733"/>
  <c r="N103" i="10733"/>
  <c r="AD29" i="10733" s="1"/>
  <c r="O103" i="10733"/>
  <c r="P103" i="10733"/>
  <c r="N104" i="10733"/>
  <c r="O104" i="10733"/>
  <c r="P104" i="10733"/>
  <c r="N105" i="10733"/>
  <c r="O105" i="10733"/>
  <c r="P105" i="10733"/>
  <c r="N106" i="10733"/>
  <c r="O106" i="10733"/>
  <c r="P106" i="10733"/>
  <c r="N107" i="10733"/>
  <c r="O107" i="10733"/>
  <c r="P107" i="10733"/>
  <c r="N108" i="10733"/>
  <c r="O108" i="10733"/>
  <c r="P108" i="10733"/>
  <c r="N109" i="10733"/>
  <c r="AD30" i="10733" s="1"/>
  <c r="O109" i="10733"/>
  <c r="P109" i="10733"/>
  <c r="N110" i="10733"/>
  <c r="O110" i="10733"/>
  <c r="P110" i="10733"/>
  <c r="N111" i="10733"/>
  <c r="O111" i="10733"/>
  <c r="P111" i="10733"/>
  <c r="N112" i="10733"/>
  <c r="O112" i="10733"/>
  <c r="P112" i="10733"/>
  <c r="N113" i="10733"/>
  <c r="O113" i="10733"/>
  <c r="P113" i="10733"/>
  <c r="N114" i="10733"/>
  <c r="O114" i="10733"/>
  <c r="P114" i="10733"/>
  <c r="N115" i="10733"/>
  <c r="AD31" i="10733" s="1"/>
  <c r="O115" i="10733"/>
  <c r="P115" i="10733"/>
  <c r="N116" i="10733"/>
  <c r="O116" i="10733"/>
  <c r="P116" i="10733"/>
  <c r="N117" i="10733"/>
  <c r="O117" i="10733"/>
  <c r="P117" i="10733"/>
  <c r="N118" i="10733"/>
  <c r="O118" i="10733"/>
  <c r="P118" i="10733"/>
  <c r="N119" i="10733"/>
  <c r="O119" i="10733"/>
  <c r="P119" i="10733"/>
  <c r="N120" i="10733"/>
  <c r="O120" i="10733"/>
  <c r="P120" i="10733"/>
  <c r="N121" i="10733"/>
  <c r="AD32" i="10733" s="1"/>
  <c r="O121" i="10733"/>
  <c r="P121" i="10733"/>
  <c r="N122" i="10733"/>
  <c r="O122" i="10733"/>
  <c r="P122" i="10733"/>
  <c r="N123" i="10733"/>
  <c r="O123" i="10733"/>
  <c r="P123" i="10733"/>
  <c r="N124" i="10733"/>
  <c r="O124" i="10733"/>
  <c r="P124" i="10733"/>
  <c r="N125" i="10733"/>
  <c r="O125" i="10733"/>
  <c r="P125" i="10733"/>
  <c r="N126" i="10733"/>
  <c r="O126" i="10733"/>
  <c r="P126" i="10733"/>
  <c r="N127" i="10733"/>
  <c r="AD33" i="10733" s="1"/>
  <c r="O127" i="10733"/>
  <c r="P127" i="10733"/>
  <c r="O6" i="10733"/>
  <c r="P6" i="10733"/>
  <c r="N6" i="10733"/>
  <c r="E10" i="10733"/>
  <c r="F10" i="10733"/>
  <c r="G10" i="10733"/>
  <c r="E11" i="10733"/>
  <c r="F11" i="10733"/>
  <c r="G11" i="10733"/>
  <c r="E12" i="10733"/>
  <c r="F12" i="10733"/>
  <c r="G12" i="10733"/>
  <c r="E13" i="10733"/>
  <c r="AB14" i="10733" s="1"/>
  <c r="F13" i="10733"/>
  <c r="G13" i="10733"/>
  <c r="E14" i="10733"/>
  <c r="F14" i="10733"/>
  <c r="G14" i="10733"/>
  <c r="E15" i="10733"/>
  <c r="F15" i="10733"/>
  <c r="G15" i="10733"/>
  <c r="E16" i="10733"/>
  <c r="F16" i="10733"/>
  <c r="G16" i="10733"/>
  <c r="E17" i="10733"/>
  <c r="F17" i="10733"/>
  <c r="G17" i="10733"/>
  <c r="E18" i="10733"/>
  <c r="F18" i="10733"/>
  <c r="G18" i="10733"/>
  <c r="E19" i="10733"/>
  <c r="AB15" i="10733" s="1"/>
  <c r="F19" i="10733"/>
  <c r="G19" i="10733"/>
  <c r="E20" i="10733"/>
  <c r="F20" i="10733"/>
  <c r="G20" i="10733"/>
  <c r="E21" i="10733"/>
  <c r="F21" i="10733"/>
  <c r="G21" i="10733"/>
  <c r="E22" i="10733"/>
  <c r="F22" i="10733"/>
  <c r="G22" i="10733"/>
  <c r="E23" i="10733"/>
  <c r="F23" i="10733"/>
  <c r="G23" i="10733"/>
  <c r="E24" i="10733"/>
  <c r="F24" i="10733"/>
  <c r="G24" i="10733"/>
  <c r="E25" i="10733"/>
  <c r="AB16" i="10733" s="1"/>
  <c r="F25" i="10733"/>
  <c r="G25" i="10733"/>
  <c r="E26" i="10733"/>
  <c r="F26" i="10733"/>
  <c r="G26" i="10733"/>
  <c r="E27" i="10733"/>
  <c r="F27" i="10733"/>
  <c r="G27" i="10733"/>
  <c r="E28" i="10733"/>
  <c r="F28" i="10733"/>
  <c r="G28" i="10733"/>
  <c r="E29" i="10733"/>
  <c r="F29" i="10733"/>
  <c r="G29" i="10733"/>
  <c r="E30" i="10733"/>
  <c r="F30" i="10733"/>
  <c r="G30" i="10733"/>
  <c r="E31" i="10733"/>
  <c r="AB17" i="10733" s="1"/>
  <c r="F31" i="10733"/>
  <c r="G31" i="10733"/>
  <c r="E32" i="10733"/>
  <c r="F32" i="10733"/>
  <c r="G32" i="10733"/>
  <c r="E33" i="10733"/>
  <c r="F33" i="10733"/>
  <c r="G33" i="10733"/>
  <c r="E34" i="10733"/>
  <c r="F34" i="10733"/>
  <c r="G34" i="10733"/>
  <c r="E35" i="10733"/>
  <c r="F35" i="10733"/>
  <c r="G35" i="10733"/>
  <c r="E36" i="10733"/>
  <c r="F36" i="10733"/>
  <c r="G36" i="10733"/>
  <c r="E37" i="10733"/>
  <c r="AB18" i="10733" s="1"/>
  <c r="F37" i="10733"/>
  <c r="G37" i="10733"/>
  <c r="E38" i="10733"/>
  <c r="F38" i="10733"/>
  <c r="G38" i="10733"/>
  <c r="E39" i="10733"/>
  <c r="F39" i="10733"/>
  <c r="G39" i="10733"/>
  <c r="E40" i="10733"/>
  <c r="F40" i="10733"/>
  <c r="G40" i="10733"/>
  <c r="E41" i="10733"/>
  <c r="F41" i="10733"/>
  <c r="G41" i="10733"/>
  <c r="E42" i="10733"/>
  <c r="F42" i="10733"/>
  <c r="G42" i="10733"/>
  <c r="E43" i="10733"/>
  <c r="AB19" i="10733" s="1"/>
  <c r="F43" i="10733"/>
  <c r="G43" i="10733"/>
  <c r="E44" i="10733"/>
  <c r="F44" i="10733"/>
  <c r="G44" i="10733"/>
  <c r="E45" i="10733"/>
  <c r="F45" i="10733"/>
  <c r="G45" i="10733"/>
  <c r="E46" i="10733"/>
  <c r="F46" i="10733"/>
  <c r="G46" i="10733"/>
  <c r="E47" i="10733"/>
  <c r="F47" i="10733"/>
  <c r="G47" i="10733"/>
  <c r="E48" i="10733"/>
  <c r="F48" i="10733"/>
  <c r="G48" i="10733"/>
  <c r="E49" i="10733"/>
  <c r="AB20" i="10733" s="1"/>
  <c r="F49" i="10733"/>
  <c r="G49" i="10733"/>
  <c r="E50" i="10733"/>
  <c r="F50" i="10733"/>
  <c r="G50" i="10733"/>
  <c r="E51" i="10733"/>
  <c r="F51" i="10733"/>
  <c r="G51" i="10733"/>
  <c r="E52" i="10733"/>
  <c r="F52" i="10733"/>
  <c r="G52" i="10733"/>
  <c r="E53" i="10733"/>
  <c r="F53" i="10733"/>
  <c r="G53" i="10733"/>
  <c r="E54" i="10733"/>
  <c r="F54" i="10733"/>
  <c r="G54" i="10733"/>
  <c r="E55" i="10733"/>
  <c r="AB21" i="10733" s="1"/>
  <c r="F55" i="10733"/>
  <c r="G55" i="10733"/>
  <c r="E56" i="10733"/>
  <c r="F56" i="10733"/>
  <c r="G56" i="10733"/>
  <c r="E57" i="10733"/>
  <c r="F57" i="10733"/>
  <c r="G57" i="10733"/>
  <c r="E58" i="10733"/>
  <c r="F58" i="10733"/>
  <c r="G58" i="10733"/>
  <c r="E59" i="10733"/>
  <c r="F59" i="10733"/>
  <c r="G59" i="10733"/>
  <c r="E60" i="10733"/>
  <c r="F60" i="10733"/>
  <c r="G60" i="10733"/>
  <c r="E61" i="10733"/>
  <c r="AB22" i="10733" s="1"/>
  <c r="F61" i="10733"/>
  <c r="G61" i="10733"/>
  <c r="E62" i="10733"/>
  <c r="F62" i="10733"/>
  <c r="G62" i="10733"/>
  <c r="E63" i="10733"/>
  <c r="F63" i="10733"/>
  <c r="G63" i="10733"/>
  <c r="E64" i="10733"/>
  <c r="F64" i="10733"/>
  <c r="G64" i="10733"/>
  <c r="E65" i="10733"/>
  <c r="F65" i="10733"/>
  <c r="G65" i="10733"/>
  <c r="E66" i="10733"/>
  <c r="F66" i="10733"/>
  <c r="G66" i="10733"/>
  <c r="E67" i="10733"/>
  <c r="AB23" i="10733" s="1"/>
  <c r="F67" i="10733"/>
  <c r="G67" i="10733"/>
  <c r="E68" i="10733"/>
  <c r="F68" i="10733"/>
  <c r="G68" i="10733"/>
  <c r="E69" i="10733"/>
  <c r="F69" i="10733"/>
  <c r="G69" i="10733"/>
  <c r="E70" i="10733"/>
  <c r="F70" i="10733"/>
  <c r="G70" i="10733"/>
  <c r="E71" i="10733"/>
  <c r="F71" i="10733"/>
  <c r="G71" i="10733"/>
  <c r="E72" i="10733"/>
  <c r="F72" i="10733"/>
  <c r="G72" i="10733"/>
  <c r="E73" i="10733"/>
  <c r="AB24" i="10733" s="1"/>
  <c r="F73" i="10733"/>
  <c r="G73" i="10733"/>
  <c r="E74" i="10733"/>
  <c r="F74" i="10733"/>
  <c r="G74" i="10733"/>
  <c r="E75" i="10733"/>
  <c r="F75" i="10733"/>
  <c r="G75" i="10733"/>
  <c r="E76" i="10733"/>
  <c r="F76" i="10733"/>
  <c r="G76" i="10733"/>
  <c r="E77" i="10733"/>
  <c r="F77" i="10733"/>
  <c r="G77" i="10733"/>
  <c r="E78" i="10733"/>
  <c r="F78" i="10733"/>
  <c r="G78" i="10733"/>
  <c r="E79" i="10733"/>
  <c r="AB25" i="10733" s="1"/>
  <c r="F79" i="10733"/>
  <c r="G79" i="10733"/>
  <c r="E80" i="10733"/>
  <c r="F80" i="10733"/>
  <c r="G80" i="10733"/>
  <c r="E81" i="10733"/>
  <c r="F81" i="10733"/>
  <c r="G81" i="10733"/>
  <c r="E82" i="10733"/>
  <c r="F82" i="10733"/>
  <c r="G82" i="10733"/>
  <c r="E83" i="10733"/>
  <c r="F83" i="10733"/>
  <c r="G83" i="10733"/>
  <c r="E84" i="10733"/>
  <c r="F84" i="10733"/>
  <c r="G84" i="10733"/>
  <c r="E85" i="10733"/>
  <c r="AB26" i="10733" s="1"/>
  <c r="F85" i="10733"/>
  <c r="G85" i="10733"/>
  <c r="E86" i="10733"/>
  <c r="F86" i="10733"/>
  <c r="G86" i="10733"/>
  <c r="E87" i="10733"/>
  <c r="F87" i="10733"/>
  <c r="G87" i="10733"/>
  <c r="E88" i="10733"/>
  <c r="F88" i="10733"/>
  <c r="G88" i="10733"/>
  <c r="E89" i="10733"/>
  <c r="F89" i="10733"/>
  <c r="G89" i="10733"/>
  <c r="E90" i="10733"/>
  <c r="F90" i="10733"/>
  <c r="G90" i="10733"/>
  <c r="E91" i="10733"/>
  <c r="AB27" i="10733" s="1"/>
  <c r="F91" i="10733"/>
  <c r="G91" i="10733"/>
  <c r="E92" i="10733"/>
  <c r="F92" i="10733"/>
  <c r="G92" i="10733"/>
  <c r="E93" i="10733"/>
  <c r="F93" i="10733"/>
  <c r="G93" i="10733"/>
  <c r="E94" i="10733"/>
  <c r="F94" i="10733"/>
  <c r="G94" i="10733"/>
  <c r="E95" i="10733"/>
  <c r="F95" i="10733"/>
  <c r="G95" i="10733"/>
  <c r="E96" i="10733"/>
  <c r="F96" i="10733"/>
  <c r="G96" i="10733"/>
  <c r="E97" i="10733"/>
  <c r="AB28" i="10733" s="1"/>
  <c r="F97" i="10733"/>
  <c r="G97" i="10733"/>
  <c r="E98" i="10733"/>
  <c r="F98" i="10733"/>
  <c r="G98" i="10733"/>
  <c r="E99" i="10733"/>
  <c r="F99" i="10733"/>
  <c r="G99" i="10733"/>
  <c r="E100" i="10733"/>
  <c r="F100" i="10733"/>
  <c r="G100" i="10733"/>
  <c r="E101" i="10733"/>
  <c r="F101" i="10733"/>
  <c r="G101" i="10733"/>
  <c r="E102" i="10733"/>
  <c r="F102" i="10733"/>
  <c r="G102" i="10733"/>
  <c r="E103" i="10733"/>
  <c r="AB29" i="10733" s="1"/>
  <c r="F103" i="10733"/>
  <c r="G103" i="10733"/>
  <c r="E104" i="10733"/>
  <c r="F104" i="10733"/>
  <c r="G104" i="10733"/>
  <c r="E105" i="10733"/>
  <c r="F105" i="10733"/>
  <c r="G105" i="10733"/>
  <c r="E106" i="10733"/>
  <c r="F106" i="10733"/>
  <c r="G106" i="10733"/>
  <c r="E107" i="10733"/>
  <c r="F107" i="10733"/>
  <c r="G107" i="10733"/>
  <c r="E108" i="10733"/>
  <c r="F108" i="10733"/>
  <c r="G108" i="10733"/>
  <c r="E109" i="10733"/>
  <c r="AB30" i="10733" s="1"/>
  <c r="F109" i="10733"/>
  <c r="G109" i="10733"/>
  <c r="E110" i="10733"/>
  <c r="F110" i="10733"/>
  <c r="G110" i="10733"/>
  <c r="E111" i="10733"/>
  <c r="F111" i="10733"/>
  <c r="G111" i="10733"/>
  <c r="E112" i="10733"/>
  <c r="F112" i="10733"/>
  <c r="G112" i="10733"/>
  <c r="E113" i="10733"/>
  <c r="F113" i="10733"/>
  <c r="G113" i="10733"/>
  <c r="E114" i="10733"/>
  <c r="F114" i="10733"/>
  <c r="G114" i="10733"/>
  <c r="E115" i="10733"/>
  <c r="AB31" i="10733" s="1"/>
  <c r="F115" i="10733"/>
  <c r="G115" i="10733"/>
  <c r="E116" i="10733"/>
  <c r="F116" i="10733"/>
  <c r="G116" i="10733"/>
  <c r="E117" i="10733"/>
  <c r="F117" i="10733"/>
  <c r="G117" i="10733"/>
  <c r="E118" i="10733"/>
  <c r="F118" i="10733"/>
  <c r="G118" i="10733"/>
  <c r="E119" i="10733"/>
  <c r="F119" i="10733"/>
  <c r="G119" i="10733"/>
  <c r="E120" i="10733"/>
  <c r="F120" i="10733"/>
  <c r="G120" i="10733"/>
  <c r="E121" i="10733"/>
  <c r="AB32" i="10733" s="1"/>
  <c r="F121" i="10733"/>
  <c r="G121" i="10733"/>
  <c r="E122" i="10733"/>
  <c r="F122" i="10733"/>
  <c r="G122" i="10733"/>
  <c r="E123" i="10733"/>
  <c r="F123" i="10733"/>
  <c r="G123" i="10733"/>
  <c r="E124" i="10733"/>
  <c r="F124" i="10733"/>
  <c r="G124" i="10733"/>
  <c r="E125" i="10733"/>
  <c r="F125" i="10733"/>
  <c r="G125" i="10733"/>
  <c r="E126" i="10733"/>
  <c r="F126" i="10733"/>
  <c r="G126" i="10733"/>
  <c r="E127" i="10733"/>
  <c r="AB33" i="10733" s="1"/>
  <c r="F127" i="10733"/>
  <c r="G127" i="10733"/>
  <c r="F9" i="10733"/>
  <c r="G9" i="10733"/>
  <c r="E9" i="10733"/>
  <c r="E8" i="10733"/>
  <c r="F8" i="10733"/>
  <c r="G8" i="10733"/>
  <c r="E6" i="10733"/>
  <c r="E7" i="10733"/>
  <c r="AB13" i="10733" s="1"/>
  <c r="AB34" i="10733" s="1"/>
  <c r="G6" i="10733"/>
  <c r="G7" i="10733"/>
  <c r="F7" i="10733"/>
  <c r="F6" i="10733"/>
  <c r="AD34" i="10733" l="1"/>
  <c r="Z34" i="10733"/>
  <c r="D137" i="10732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<sst xmlns="http://schemas.openxmlformats.org/spreadsheetml/2006/main" count="531" uniqueCount="78">
  <si>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</si>
  <si>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</si>
  <si>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</si>
  <si>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</si>
  <si>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</si>
  <si>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</si>
  <si>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</si>
  <si>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</si>
  <si>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</si>
  <si>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</si>
  <si>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</si>
  <si>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</si>
  <si>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</si>
  <si>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</si>
  <si>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</si>
  <si>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</si>
  <si>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</si>
  <si>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</si>
  <si>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</si>
  <si>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</si>
  <si>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</si>
  <si>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</si>
  <si>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</si>
  <si>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</si>
  <si>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</si>
  <si>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</si>
  <si>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</si>
  <si>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</si>
  <si>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</si>
  <si>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</si>
  <si>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</si>
  <si>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</si>
  <si>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</si>
  <si>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</si>
  <si>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</si>
  <si>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</si>
  <si>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</si>
  <si>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</si>
  <si>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</si>
  <si>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（平成２５年１月１日現在）（単位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</si>
  <si>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（平成25年1月1日現在）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</si>
  <si>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人口増減</t>
    <rPh sb="0" eb="2">
      <t>ジンコウ</t>
    </rPh>
    <rPh sb="2" eb="4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</si>
  <si>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</si>
  <si>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</si>
  <si>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</si>
  <si>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</si>
  <si>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　（単位：人）平成２４年中</t>
    <phoneticPr fontId="2"/>
  </si>
  <si>
    <t>・・・</t>
    <phoneticPr fontId="2"/>
  </si>
  <si>
    <t>・・・</t>
    <phoneticPr fontId="2"/>
  </si>
  <si>
    <t>・・・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</si>
  <si>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</si>
  <si>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自然増減</t>
    <rPh sb="0" eb="2">
      <t>シゼン</t>
    </rPh>
    <rPh sb="2" eb="4">
      <t>ゾウゲン</t>
    </rPh>
    <phoneticPr fontId="2"/>
  </si>
  <si>
    <t>計</t>
    <rPh sb="0" eb="1">
      <t>ケイ</t>
    </rPh>
    <phoneticPr fontId="2"/>
  </si>
  <si>
    <t>社会増減</t>
    <rPh sb="0" eb="2">
      <t>シャカイ</t>
    </rPh>
    <rPh sb="2" eb="4">
      <t>ゾウゲン</t>
    </rPh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</si>
  <si>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</si>
  <si>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</si>
  <si>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</si>
  <si>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-2,000</t>
    <phoneticPr fontId="2"/>
  </si>
  <si>
    <t>2,000</t>
    <phoneticPr fontId="2"/>
  </si>
  <si>
    <t>-2,000</t>
    <phoneticPr fontId="2"/>
  </si>
  <si>
    <t>（平成２４年中）</t>
    <rPh sb="1" eb="3">
      <t>ヘイセイ</t>
    </rPh>
    <rPh sb="5" eb="6">
      <t>ネン</t>
    </rPh>
    <rPh sb="6" eb="7">
      <t>チュウ</t>
    </rPh>
    <phoneticPr fontId="2"/>
  </si>
  <si>
    <t>計</t>
    <rPh sb="0" eb="1">
      <t>ケイ</t>
    </rPh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</si>
  <si>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</si>
  <si>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</si>
  <si>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</si>
  <si>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90～94</t>
    <phoneticPr fontId="2"/>
  </si>
  <si>
    <t>95～99</t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</si>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</sst>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6" fillId="0" borderId="3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3" fillId="0" borderId="19" xfId="0" applyNumberFormat="1" applyFont="1" applyBorder="1" applyAlignment="1" applyProtection="1">
      <alignment horizontal="center" vertical="center" shrinkToFit="1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6" xfId="0" applyNumberFormat="1" applyFont="1" applyBorder="1" applyAlignment="1" applyProtection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H34" sqref="H34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42"/>
      <c r="B1" s="42"/>
      <c r="C1" s="42"/>
      <c r="D1" s="42"/>
    </row>
    <row r="2" spans="1:12" ht="17.25" customHeight="1" thickBot="1" x14ac:dyDescent="0.2">
      <c r="A2" s="41" t="s">
        <v>55</v>
      </c>
      <c r="B2" s="3"/>
      <c r="C2" s="3"/>
      <c r="D2" s="38" t="s">
        <v>39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71" t="s">
        <v>35</v>
      </c>
      <c r="H3" s="71"/>
      <c r="I3" s="71"/>
      <c r="J3" s="71"/>
      <c r="K3" s="71"/>
      <c r="L3" s="12"/>
    </row>
    <row r="4" spans="1:12" ht="17.25" customHeight="1" x14ac:dyDescent="0.15">
      <c r="A4" s="13" t="s">
        <v>32</v>
      </c>
      <c r="B4" s="35">
        <v>196692</v>
      </c>
      <c r="C4" s="35">
        <v>95978</v>
      </c>
      <c r="D4" s="35">
        <v>100714</v>
      </c>
      <c r="F4" s="11"/>
      <c r="G4" s="72" t="s">
        <v>40</v>
      </c>
      <c r="H4" s="72"/>
      <c r="I4" s="72"/>
      <c r="J4" s="72"/>
      <c r="K4" s="72"/>
      <c r="L4" s="12"/>
    </row>
    <row r="5" spans="1:12" ht="17.25" customHeight="1" x14ac:dyDescent="0.15">
      <c r="A5" s="14" t="s">
        <v>2</v>
      </c>
      <c r="B5" s="36">
        <v>7405</v>
      </c>
      <c r="C5" s="36">
        <v>3834</v>
      </c>
      <c r="D5" s="36">
        <v>3571</v>
      </c>
      <c r="F5" s="11"/>
      <c r="G5" s="73" t="s">
        <v>37</v>
      </c>
      <c r="H5" s="73"/>
      <c r="I5" s="15"/>
      <c r="J5" s="73" t="s">
        <v>36</v>
      </c>
      <c r="K5" s="73"/>
      <c r="L5" s="12"/>
    </row>
    <row r="6" spans="1:12" ht="17.25" customHeight="1" x14ac:dyDescent="0.15">
      <c r="A6" s="14">
        <v>0</v>
      </c>
      <c r="B6" s="36">
        <v>1482</v>
      </c>
      <c r="C6" s="36">
        <v>772</v>
      </c>
      <c r="D6" s="36">
        <v>710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1439</v>
      </c>
      <c r="C7" s="36">
        <v>748</v>
      </c>
      <c r="D7" s="36">
        <v>691</v>
      </c>
      <c r="F7" s="11"/>
      <c r="G7" s="69">
        <f>C125</f>
        <v>12</v>
      </c>
      <c r="H7" s="70"/>
      <c r="I7" s="20" t="str">
        <f>A125</f>
        <v>100歳以上</v>
      </c>
      <c r="J7" s="69">
        <f>D125</f>
        <v>72</v>
      </c>
      <c r="K7" s="70"/>
      <c r="L7" s="12"/>
    </row>
    <row r="8" spans="1:12" ht="17.25" customHeight="1" x14ac:dyDescent="0.15">
      <c r="A8" s="14">
        <v>2</v>
      </c>
      <c r="B8" s="36">
        <v>1464</v>
      </c>
      <c r="C8" s="36">
        <v>758</v>
      </c>
      <c r="D8" s="36">
        <v>706</v>
      </c>
      <c r="F8" s="11"/>
      <c r="G8" s="65">
        <f>C119</f>
        <v>94</v>
      </c>
      <c r="H8" s="66"/>
      <c r="I8" s="21" t="str">
        <f>A119</f>
        <v>95～99</v>
      </c>
      <c r="J8" s="65">
        <f>D119</f>
        <v>403</v>
      </c>
      <c r="K8" s="66"/>
      <c r="L8" s="12"/>
    </row>
    <row r="9" spans="1:12" ht="17.25" customHeight="1" x14ac:dyDescent="0.15">
      <c r="A9" s="14">
        <v>3</v>
      </c>
      <c r="B9" s="36">
        <v>1475</v>
      </c>
      <c r="C9" s="36">
        <v>754</v>
      </c>
      <c r="D9" s="36">
        <v>721</v>
      </c>
      <c r="F9" s="11"/>
      <c r="G9" s="65">
        <f>C113</f>
        <v>434</v>
      </c>
      <c r="H9" s="66"/>
      <c r="I9" s="21" t="str">
        <f>A113</f>
        <v>90～94</v>
      </c>
      <c r="J9" s="65">
        <f>D113</f>
        <v>1249</v>
      </c>
      <c r="K9" s="66"/>
      <c r="L9" s="12"/>
    </row>
    <row r="10" spans="1:12" ht="17.25" customHeight="1" x14ac:dyDescent="0.15">
      <c r="A10" s="14">
        <v>4</v>
      </c>
      <c r="B10" s="36">
        <v>1545</v>
      </c>
      <c r="C10" s="36">
        <v>802</v>
      </c>
      <c r="D10" s="36">
        <v>743</v>
      </c>
      <c r="F10" s="11"/>
      <c r="G10" s="65">
        <f>C107</f>
        <v>1386</v>
      </c>
      <c r="H10" s="66"/>
      <c r="I10" s="21" t="str">
        <f>A107</f>
        <v>85～89</v>
      </c>
      <c r="J10" s="65">
        <f>D107</f>
        <v>2735</v>
      </c>
      <c r="K10" s="66"/>
      <c r="L10" s="12"/>
    </row>
    <row r="11" spans="1:12" ht="17.25" customHeight="1" x14ac:dyDescent="0.15">
      <c r="A11" s="14" t="s">
        <v>4</v>
      </c>
      <c r="B11" s="36">
        <v>7920</v>
      </c>
      <c r="C11" s="36">
        <v>4030</v>
      </c>
      <c r="D11" s="36">
        <v>3890</v>
      </c>
      <c r="F11" s="11"/>
      <c r="G11" s="65">
        <f>C101</f>
        <v>2889</v>
      </c>
      <c r="H11" s="66"/>
      <c r="I11" s="21" t="str">
        <f>A101</f>
        <v>80～84</v>
      </c>
      <c r="J11" s="65">
        <f>D101</f>
        <v>4206</v>
      </c>
      <c r="K11" s="66"/>
      <c r="L11" s="12"/>
    </row>
    <row r="12" spans="1:12" ht="17.25" customHeight="1" x14ac:dyDescent="0.15">
      <c r="A12" s="14">
        <v>5</v>
      </c>
      <c r="B12" s="36">
        <v>1527</v>
      </c>
      <c r="C12" s="36">
        <v>755</v>
      </c>
      <c r="D12" s="36">
        <v>772</v>
      </c>
      <c r="F12" s="11"/>
      <c r="G12" s="65">
        <f>C95</f>
        <v>4479</v>
      </c>
      <c r="H12" s="66"/>
      <c r="I12" s="21" t="str">
        <f>A95</f>
        <v>75～79</v>
      </c>
      <c r="J12" s="65">
        <f>D95</f>
        <v>5630</v>
      </c>
      <c r="K12" s="66"/>
      <c r="L12" s="12"/>
    </row>
    <row r="13" spans="1:12" ht="17.25" customHeight="1" x14ac:dyDescent="0.15">
      <c r="A13" s="14">
        <v>6</v>
      </c>
      <c r="B13" s="36">
        <v>1567</v>
      </c>
      <c r="C13" s="36">
        <v>800</v>
      </c>
      <c r="D13" s="36">
        <v>767</v>
      </c>
      <c r="F13" s="11"/>
      <c r="G13" s="65">
        <f>C89</f>
        <v>5532</v>
      </c>
      <c r="H13" s="66"/>
      <c r="I13" s="21" t="str">
        <f>A89</f>
        <v>70～74</v>
      </c>
      <c r="J13" s="65">
        <f>D89</f>
        <v>6550</v>
      </c>
      <c r="K13" s="66"/>
      <c r="L13" s="12"/>
    </row>
    <row r="14" spans="1:12" ht="17.25" customHeight="1" x14ac:dyDescent="0.15">
      <c r="A14" s="14">
        <v>7</v>
      </c>
      <c r="B14" s="36">
        <v>1522</v>
      </c>
      <c r="C14" s="36">
        <v>777</v>
      </c>
      <c r="D14" s="36">
        <v>745</v>
      </c>
      <c r="F14" s="11"/>
      <c r="G14" s="65">
        <f>C83</f>
        <v>6660</v>
      </c>
      <c r="H14" s="66"/>
      <c r="I14" s="21" t="str">
        <f>A83</f>
        <v>65～69</v>
      </c>
      <c r="J14" s="65">
        <f>D83</f>
        <v>7111</v>
      </c>
      <c r="K14" s="66"/>
      <c r="L14" s="12"/>
    </row>
    <row r="15" spans="1:12" ht="17.25" customHeight="1" x14ac:dyDescent="0.15">
      <c r="A15" s="14">
        <v>8</v>
      </c>
      <c r="B15" s="36">
        <v>1579</v>
      </c>
      <c r="C15" s="36">
        <v>822</v>
      </c>
      <c r="D15" s="36">
        <v>757</v>
      </c>
      <c r="F15" s="11"/>
      <c r="G15" s="65">
        <f>C77</f>
        <v>7911</v>
      </c>
      <c r="H15" s="66"/>
      <c r="I15" s="21" t="str">
        <f>A77</f>
        <v>60～64</v>
      </c>
      <c r="J15" s="65">
        <f>D77</f>
        <v>8057</v>
      </c>
      <c r="K15" s="66"/>
      <c r="L15" s="12"/>
    </row>
    <row r="16" spans="1:12" ht="17.25" customHeight="1" x14ac:dyDescent="0.15">
      <c r="A16" s="14">
        <v>9</v>
      </c>
      <c r="B16" s="36">
        <v>1725</v>
      </c>
      <c r="C16" s="36">
        <v>876</v>
      </c>
      <c r="D16" s="36">
        <v>849</v>
      </c>
      <c r="F16" s="11"/>
      <c r="G16" s="65">
        <f>C71</f>
        <v>5808</v>
      </c>
      <c r="H16" s="66"/>
      <c r="I16" s="21" t="str">
        <f>A71</f>
        <v>55～59</v>
      </c>
      <c r="J16" s="65">
        <f>D71</f>
        <v>6040</v>
      </c>
      <c r="K16" s="66"/>
      <c r="L16" s="12"/>
    </row>
    <row r="17" spans="1:12" ht="17.25" customHeight="1" x14ac:dyDescent="0.15">
      <c r="A17" s="14" t="s">
        <v>7</v>
      </c>
      <c r="B17" s="36">
        <v>9052</v>
      </c>
      <c r="C17" s="36">
        <v>4612</v>
      </c>
      <c r="D17" s="36">
        <v>4440</v>
      </c>
      <c r="F17" s="11"/>
      <c r="G17" s="65">
        <f>C65</f>
        <v>6130</v>
      </c>
      <c r="H17" s="66"/>
      <c r="I17" s="21" t="str">
        <f>A65</f>
        <v>50～54</v>
      </c>
      <c r="J17" s="65">
        <f>D65</f>
        <v>5948</v>
      </c>
      <c r="K17" s="66"/>
      <c r="L17" s="12"/>
    </row>
    <row r="18" spans="1:12" ht="17.25" customHeight="1" x14ac:dyDescent="0.15">
      <c r="A18" s="14">
        <v>10</v>
      </c>
      <c r="B18" s="36">
        <v>1782</v>
      </c>
      <c r="C18" s="36">
        <v>882</v>
      </c>
      <c r="D18" s="36">
        <v>900</v>
      </c>
      <c r="F18" s="11"/>
      <c r="G18" s="65">
        <f>C59</f>
        <v>7106</v>
      </c>
      <c r="H18" s="66"/>
      <c r="I18" s="21" t="str">
        <f>A59</f>
        <v>45～49</v>
      </c>
      <c r="J18" s="65">
        <f>D59</f>
        <v>6603</v>
      </c>
      <c r="K18" s="66"/>
      <c r="L18" s="12"/>
    </row>
    <row r="19" spans="1:12" ht="17.25" customHeight="1" x14ac:dyDescent="0.15">
      <c r="A19" s="14">
        <v>11</v>
      </c>
      <c r="B19" s="36">
        <v>1744</v>
      </c>
      <c r="C19" s="36">
        <v>919</v>
      </c>
      <c r="D19" s="36">
        <v>825</v>
      </c>
      <c r="F19" s="11"/>
      <c r="G19" s="65">
        <f>C53</f>
        <v>7571</v>
      </c>
      <c r="H19" s="66"/>
      <c r="I19" s="21" t="str">
        <f>A53</f>
        <v>40～44</v>
      </c>
      <c r="J19" s="65">
        <f>D53</f>
        <v>7318</v>
      </c>
      <c r="K19" s="66"/>
      <c r="L19" s="12"/>
    </row>
    <row r="20" spans="1:12" ht="17.25" customHeight="1" x14ac:dyDescent="0.15">
      <c r="A20" s="14">
        <v>12</v>
      </c>
      <c r="B20" s="36">
        <v>1805</v>
      </c>
      <c r="C20" s="36">
        <v>875</v>
      </c>
      <c r="D20" s="36">
        <v>930</v>
      </c>
      <c r="F20" s="11"/>
      <c r="G20" s="65">
        <f>C47</f>
        <v>6906</v>
      </c>
      <c r="H20" s="66"/>
      <c r="I20" s="21" t="str">
        <f>A47</f>
        <v>35～39</v>
      </c>
      <c r="J20" s="65">
        <f>D47</f>
        <v>6711</v>
      </c>
      <c r="K20" s="66"/>
      <c r="L20" s="12"/>
    </row>
    <row r="21" spans="1:12" ht="17.25" customHeight="1" x14ac:dyDescent="0.15">
      <c r="A21" s="14">
        <v>13</v>
      </c>
      <c r="B21" s="36">
        <v>1872</v>
      </c>
      <c r="C21" s="36">
        <v>970</v>
      </c>
      <c r="D21" s="36">
        <v>902</v>
      </c>
      <c r="F21" s="11"/>
      <c r="G21" s="65">
        <f>C41</f>
        <v>5644</v>
      </c>
      <c r="H21" s="66"/>
      <c r="I21" s="21" t="str">
        <f>A41</f>
        <v>30～34</v>
      </c>
      <c r="J21" s="65">
        <f>D41</f>
        <v>5515</v>
      </c>
      <c r="K21" s="66"/>
      <c r="L21" s="12"/>
    </row>
    <row r="22" spans="1:12" ht="17.25" customHeight="1" x14ac:dyDescent="0.15">
      <c r="A22" s="14">
        <v>14</v>
      </c>
      <c r="B22" s="36">
        <v>1849</v>
      </c>
      <c r="C22" s="36">
        <v>966</v>
      </c>
      <c r="D22" s="36">
        <v>883</v>
      </c>
      <c r="F22" s="11"/>
      <c r="G22" s="65">
        <f>C35</f>
        <v>4914</v>
      </c>
      <c r="H22" s="66"/>
      <c r="I22" s="21" t="str">
        <f>A35</f>
        <v>25～29</v>
      </c>
      <c r="J22" s="65">
        <f>D35</f>
        <v>4991</v>
      </c>
      <c r="K22" s="66"/>
      <c r="L22" s="12"/>
    </row>
    <row r="23" spans="1:12" ht="17.25" customHeight="1" x14ac:dyDescent="0.15">
      <c r="A23" s="14" t="s">
        <v>9</v>
      </c>
      <c r="B23" s="36">
        <v>9378</v>
      </c>
      <c r="C23" s="36">
        <v>4825</v>
      </c>
      <c r="D23" s="36">
        <v>4553</v>
      </c>
      <c r="F23" s="11"/>
      <c r="G23" s="65">
        <f>C29</f>
        <v>4782</v>
      </c>
      <c r="H23" s="66"/>
      <c r="I23" s="21" t="str">
        <f>A29</f>
        <v>20～24</v>
      </c>
      <c r="J23" s="65">
        <f>D29</f>
        <v>4837</v>
      </c>
      <c r="K23" s="66"/>
      <c r="L23" s="12"/>
    </row>
    <row r="24" spans="1:12" ht="17.25" customHeight="1" x14ac:dyDescent="0.15">
      <c r="A24" s="14">
        <v>15</v>
      </c>
      <c r="B24" s="36">
        <v>1836</v>
      </c>
      <c r="C24" s="36">
        <v>929</v>
      </c>
      <c r="D24" s="36">
        <v>907</v>
      </c>
      <c r="F24" s="11"/>
      <c r="G24" s="65">
        <f>C23</f>
        <v>4825</v>
      </c>
      <c r="H24" s="66"/>
      <c r="I24" s="21" t="str">
        <f>A23</f>
        <v>15～19</v>
      </c>
      <c r="J24" s="65">
        <f>D23</f>
        <v>4553</v>
      </c>
      <c r="K24" s="66"/>
      <c r="L24" s="12"/>
    </row>
    <row r="25" spans="1:12" ht="17.25" customHeight="1" x14ac:dyDescent="0.15">
      <c r="A25" s="14">
        <v>16</v>
      </c>
      <c r="B25" s="36">
        <v>1893</v>
      </c>
      <c r="C25" s="36">
        <v>950</v>
      </c>
      <c r="D25" s="36">
        <v>943</v>
      </c>
      <c r="F25" s="11"/>
      <c r="G25" s="65">
        <f>C17</f>
        <v>4612</v>
      </c>
      <c r="H25" s="66"/>
      <c r="I25" s="21" t="str">
        <f>A17</f>
        <v>10～14</v>
      </c>
      <c r="J25" s="65">
        <f>D17</f>
        <v>4440</v>
      </c>
      <c r="K25" s="66"/>
      <c r="L25" s="12"/>
    </row>
    <row r="26" spans="1:12" ht="17.25" customHeight="1" x14ac:dyDescent="0.15">
      <c r="A26" s="14">
        <v>17</v>
      </c>
      <c r="B26" s="36">
        <v>1854</v>
      </c>
      <c r="C26" s="36">
        <v>996</v>
      </c>
      <c r="D26" s="36">
        <v>858</v>
      </c>
      <c r="F26" s="11"/>
      <c r="G26" s="65">
        <f>C11</f>
        <v>4030</v>
      </c>
      <c r="H26" s="66"/>
      <c r="I26" s="21" t="str">
        <f>A11</f>
        <v>5～9</v>
      </c>
      <c r="J26" s="65">
        <f>D11</f>
        <v>3890</v>
      </c>
      <c r="K26" s="66"/>
      <c r="L26" s="12"/>
    </row>
    <row r="27" spans="1:12" ht="17.25" customHeight="1" x14ac:dyDescent="0.15">
      <c r="A27" s="14">
        <v>18</v>
      </c>
      <c r="B27" s="36">
        <v>1913</v>
      </c>
      <c r="C27" s="36">
        <v>977</v>
      </c>
      <c r="D27" s="36">
        <v>936</v>
      </c>
      <c r="F27" s="11"/>
      <c r="G27" s="67">
        <f>C5</f>
        <v>3834</v>
      </c>
      <c r="H27" s="68"/>
      <c r="I27" s="22" t="str">
        <f>A5</f>
        <v>0～4</v>
      </c>
      <c r="J27" s="67">
        <f>D5</f>
        <v>3571</v>
      </c>
      <c r="K27" s="68"/>
      <c r="L27" s="12"/>
    </row>
    <row r="28" spans="1:12" ht="17.25" customHeight="1" x14ac:dyDescent="0.15">
      <c r="A28" s="14">
        <v>19</v>
      </c>
      <c r="B28" s="36">
        <v>1882</v>
      </c>
      <c r="C28" s="36">
        <v>973</v>
      </c>
      <c r="D28" s="36">
        <v>909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9619</v>
      </c>
      <c r="C29" s="36">
        <v>4782</v>
      </c>
      <c r="D29" s="36">
        <v>4837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1939</v>
      </c>
      <c r="C30" s="36">
        <v>955</v>
      </c>
      <c r="D30" s="36">
        <v>984</v>
      </c>
    </row>
    <row r="31" spans="1:12" ht="17.25" customHeight="1" x14ac:dyDescent="0.15">
      <c r="A31" s="14">
        <v>21</v>
      </c>
      <c r="B31" s="36">
        <v>2010</v>
      </c>
      <c r="C31" s="36">
        <v>1018</v>
      </c>
      <c r="D31" s="36">
        <v>992</v>
      </c>
    </row>
    <row r="32" spans="1:12" ht="17.25" customHeight="1" x14ac:dyDescent="0.15">
      <c r="A32" s="14">
        <v>22</v>
      </c>
      <c r="B32" s="36">
        <v>1927</v>
      </c>
      <c r="C32" s="36">
        <v>986</v>
      </c>
      <c r="D32" s="36">
        <v>941</v>
      </c>
    </row>
    <row r="33" spans="1:4" ht="17.25" customHeight="1" x14ac:dyDescent="0.15">
      <c r="A33" s="14">
        <v>23</v>
      </c>
      <c r="B33" s="36">
        <v>1812</v>
      </c>
      <c r="C33" s="36">
        <v>883</v>
      </c>
      <c r="D33" s="36">
        <v>929</v>
      </c>
    </row>
    <row r="34" spans="1:4" ht="17.25" customHeight="1" x14ac:dyDescent="0.15">
      <c r="A34" s="14">
        <v>24</v>
      </c>
      <c r="B34" s="36">
        <v>1931</v>
      </c>
      <c r="C34" s="36">
        <v>940</v>
      </c>
      <c r="D34" s="36">
        <v>991</v>
      </c>
    </row>
    <row r="35" spans="1:4" ht="17.25" customHeight="1" x14ac:dyDescent="0.15">
      <c r="A35" s="14" t="s">
        <v>12</v>
      </c>
      <c r="B35" s="36">
        <v>9905</v>
      </c>
      <c r="C35" s="36">
        <v>4914</v>
      </c>
      <c r="D35" s="36">
        <v>4991</v>
      </c>
    </row>
    <row r="36" spans="1:4" ht="17.25" customHeight="1" x14ac:dyDescent="0.15">
      <c r="A36" s="14">
        <v>25</v>
      </c>
      <c r="B36" s="36">
        <v>1900</v>
      </c>
      <c r="C36" s="36">
        <v>958</v>
      </c>
      <c r="D36" s="36">
        <v>942</v>
      </c>
    </row>
    <row r="37" spans="1:4" ht="17.25" customHeight="1" x14ac:dyDescent="0.15">
      <c r="A37" s="14">
        <v>26</v>
      </c>
      <c r="B37" s="36">
        <v>1947</v>
      </c>
      <c r="C37" s="36">
        <v>951</v>
      </c>
      <c r="D37" s="36">
        <v>996</v>
      </c>
    </row>
    <row r="38" spans="1:4" ht="17.25" customHeight="1" x14ac:dyDescent="0.15">
      <c r="A38" s="14">
        <v>27</v>
      </c>
      <c r="B38" s="36">
        <v>1978</v>
      </c>
      <c r="C38" s="36">
        <v>995</v>
      </c>
      <c r="D38" s="36">
        <v>983</v>
      </c>
    </row>
    <row r="39" spans="1:4" ht="17.25" customHeight="1" x14ac:dyDescent="0.15">
      <c r="A39" s="14">
        <v>28</v>
      </c>
      <c r="B39" s="36">
        <v>2028</v>
      </c>
      <c r="C39" s="36">
        <v>985</v>
      </c>
      <c r="D39" s="36">
        <v>1043</v>
      </c>
    </row>
    <row r="40" spans="1:4" ht="17.25" customHeight="1" x14ac:dyDescent="0.15">
      <c r="A40" s="14">
        <v>29</v>
      </c>
      <c r="B40" s="36">
        <v>2052</v>
      </c>
      <c r="C40" s="36">
        <v>1025</v>
      </c>
      <c r="D40" s="36">
        <v>1027</v>
      </c>
    </row>
    <row r="41" spans="1:4" ht="17.25" customHeight="1" x14ac:dyDescent="0.15">
      <c r="A41" s="14" t="s">
        <v>14</v>
      </c>
      <c r="B41" s="36">
        <v>11159</v>
      </c>
      <c r="C41" s="36">
        <v>5644</v>
      </c>
      <c r="D41" s="36">
        <v>5515</v>
      </c>
    </row>
    <row r="42" spans="1:4" ht="17.25" customHeight="1" x14ac:dyDescent="0.15">
      <c r="A42" s="14">
        <v>30</v>
      </c>
      <c r="B42" s="36">
        <v>2084</v>
      </c>
      <c r="C42" s="36">
        <v>1031</v>
      </c>
      <c r="D42" s="36">
        <v>1053</v>
      </c>
    </row>
    <row r="43" spans="1:4" ht="17.25" customHeight="1" x14ac:dyDescent="0.15">
      <c r="A43" s="14">
        <v>31</v>
      </c>
      <c r="B43" s="36">
        <v>2125</v>
      </c>
      <c r="C43" s="36">
        <v>1066</v>
      </c>
      <c r="D43" s="36">
        <v>1059</v>
      </c>
    </row>
    <row r="44" spans="1:4" ht="17.25" customHeight="1" x14ac:dyDescent="0.15">
      <c r="A44" s="14">
        <v>32</v>
      </c>
      <c r="B44" s="36">
        <v>2277</v>
      </c>
      <c r="C44" s="36">
        <v>1159</v>
      </c>
      <c r="D44" s="36">
        <v>1118</v>
      </c>
    </row>
    <row r="45" spans="1:4" ht="17.25" customHeight="1" x14ac:dyDescent="0.15">
      <c r="A45" s="14">
        <v>33</v>
      </c>
      <c r="B45" s="36">
        <v>2254</v>
      </c>
      <c r="C45" s="36">
        <v>1175</v>
      </c>
      <c r="D45" s="36">
        <v>1079</v>
      </c>
    </row>
    <row r="46" spans="1:4" ht="17.25" customHeight="1" x14ac:dyDescent="0.15">
      <c r="A46" s="14">
        <v>34</v>
      </c>
      <c r="B46" s="36">
        <v>2419</v>
      </c>
      <c r="C46" s="36">
        <v>1213</v>
      </c>
      <c r="D46" s="36">
        <v>1206</v>
      </c>
    </row>
    <row r="47" spans="1:4" ht="17.25" customHeight="1" x14ac:dyDescent="0.15">
      <c r="A47" s="14" t="s">
        <v>38</v>
      </c>
      <c r="B47" s="36">
        <v>13617</v>
      </c>
      <c r="C47" s="36">
        <v>6906</v>
      </c>
      <c r="D47" s="36">
        <v>6711</v>
      </c>
    </row>
    <row r="48" spans="1:4" ht="17.25" customHeight="1" x14ac:dyDescent="0.15">
      <c r="A48" s="14">
        <v>35</v>
      </c>
      <c r="B48" s="36">
        <v>2484</v>
      </c>
      <c r="C48" s="36">
        <v>1258</v>
      </c>
      <c r="D48" s="36">
        <v>1226</v>
      </c>
    </row>
    <row r="49" spans="1:4" ht="17.25" customHeight="1" x14ac:dyDescent="0.15">
      <c r="A49" s="14">
        <v>36</v>
      </c>
      <c r="B49" s="36">
        <v>2474</v>
      </c>
      <c r="C49" s="36">
        <v>1222</v>
      </c>
      <c r="D49" s="36">
        <v>1252</v>
      </c>
    </row>
    <row r="50" spans="1:4" ht="17.25" customHeight="1" x14ac:dyDescent="0.15">
      <c r="A50" s="14">
        <v>37</v>
      </c>
      <c r="B50" s="36">
        <v>2719</v>
      </c>
      <c r="C50" s="36">
        <v>1409</v>
      </c>
      <c r="D50" s="36">
        <v>1310</v>
      </c>
    </row>
    <row r="51" spans="1:4" ht="17.25" customHeight="1" x14ac:dyDescent="0.15">
      <c r="A51" s="14">
        <v>38</v>
      </c>
      <c r="B51" s="36">
        <v>2937</v>
      </c>
      <c r="C51" s="36">
        <v>1497</v>
      </c>
      <c r="D51" s="36">
        <v>1440</v>
      </c>
    </row>
    <row r="52" spans="1:4" ht="17.25" customHeight="1" x14ac:dyDescent="0.15">
      <c r="A52" s="14">
        <v>39</v>
      </c>
      <c r="B52" s="36">
        <v>3003</v>
      </c>
      <c r="C52" s="36">
        <v>1520</v>
      </c>
      <c r="D52" s="36">
        <v>1483</v>
      </c>
    </row>
    <row r="53" spans="1:4" ht="17.25" customHeight="1" x14ac:dyDescent="0.15">
      <c r="A53" s="14" t="s">
        <v>17</v>
      </c>
      <c r="B53" s="36">
        <v>14889</v>
      </c>
      <c r="C53" s="36">
        <v>7571</v>
      </c>
      <c r="D53" s="36">
        <v>7318</v>
      </c>
    </row>
    <row r="54" spans="1:4" ht="17.25" customHeight="1" x14ac:dyDescent="0.15">
      <c r="A54" s="14">
        <v>40</v>
      </c>
      <c r="B54" s="36">
        <v>3046</v>
      </c>
      <c r="C54" s="36">
        <v>1531</v>
      </c>
      <c r="D54" s="36">
        <v>1515</v>
      </c>
    </row>
    <row r="55" spans="1:4" ht="17.25" customHeight="1" x14ac:dyDescent="0.15">
      <c r="A55" s="14">
        <v>41</v>
      </c>
      <c r="B55" s="36">
        <v>3004</v>
      </c>
      <c r="C55" s="36">
        <v>1532</v>
      </c>
      <c r="D55" s="36">
        <v>1472</v>
      </c>
    </row>
    <row r="56" spans="1:4" ht="17.25" customHeight="1" x14ac:dyDescent="0.15">
      <c r="A56" s="14">
        <v>42</v>
      </c>
      <c r="B56" s="36">
        <v>2953</v>
      </c>
      <c r="C56" s="36">
        <v>1497</v>
      </c>
      <c r="D56" s="36">
        <v>1456</v>
      </c>
    </row>
    <row r="57" spans="1:4" ht="17.25" customHeight="1" x14ac:dyDescent="0.15">
      <c r="A57" s="14">
        <v>43</v>
      </c>
      <c r="B57" s="36">
        <v>2983</v>
      </c>
      <c r="C57" s="36">
        <v>1496</v>
      </c>
      <c r="D57" s="36">
        <v>1487</v>
      </c>
    </row>
    <row r="58" spans="1:4" ht="17.25" customHeight="1" x14ac:dyDescent="0.15">
      <c r="A58" s="14">
        <v>44</v>
      </c>
      <c r="B58" s="36">
        <v>2903</v>
      </c>
      <c r="C58" s="36">
        <v>1515</v>
      </c>
      <c r="D58" s="36">
        <v>1388</v>
      </c>
    </row>
    <row r="59" spans="1:4" ht="17.25" customHeight="1" x14ac:dyDescent="0.15">
      <c r="A59" s="14" t="s">
        <v>19</v>
      </c>
      <c r="B59" s="36">
        <v>13709</v>
      </c>
      <c r="C59" s="36">
        <v>7106</v>
      </c>
      <c r="D59" s="36">
        <v>6603</v>
      </c>
    </row>
    <row r="60" spans="1:4" ht="17.25" customHeight="1" x14ac:dyDescent="0.15">
      <c r="A60" s="14">
        <v>45</v>
      </c>
      <c r="B60" s="36">
        <v>3126</v>
      </c>
      <c r="C60" s="36">
        <v>1583</v>
      </c>
      <c r="D60" s="36">
        <v>1543</v>
      </c>
    </row>
    <row r="61" spans="1:4" ht="17.25" customHeight="1" x14ac:dyDescent="0.15">
      <c r="A61" s="14">
        <v>46</v>
      </c>
      <c r="B61" s="36">
        <v>2275</v>
      </c>
      <c r="C61" s="36">
        <v>1211</v>
      </c>
      <c r="D61" s="36">
        <v>1064</v>
      </c>
    </row>
    <row r="62" spans="1:4" ht="17.25" customHeight="1" x14ac:dyDescent="0.15">
      <c r="A62" s="14">
        <v>47</v>
      </c>
      <c r="B62" s="36">
        <v>2986</v>
      </c>
      <c r="C62" s="36">
        <v>1555</v>
      </c>
      <c r="D62" s="36">
        <v>1431</v>
      </c>
    </row>
    <row r="63" spans="1:4" ht="17.25" customHeight="1" x14ac:dyDescent="0.15">
      <c r="A63" s="14">
        <v>48</v>
      </c>
      <c r="B63" s="36">
        <v>2654</v>
      </c>
      <c r="C63" s="36">
        <v>1381</v>
      </c>
      <c r="D63" s="36">
        <v>1273</v>
      </c>
    </row>
    <row r="64" spans="1:4" ht="17.25" customHeight="1" x14ac:dyDescent="0.15">
      <c r="A64" s="14">
        <v>49</v>
      </c>
      <c r="B64" s="36">
        <v>2668</v>
      </c>
      <c r="C64" s="36">
        <v>1376</v>
      </c>
      <c r="D64" s="36">
        <v>1292</v>
      </c>
    </row>
    <row r="65" spans="1:4" ht="17.25" customHeight="1" x14ac:dyDescent="0.15">
      <c r="A65" s="14" t="s">
        <v>5</v>
      </c>
      <c r="B65" s="36">
        <v>12078</v>
      </c>
      <c r="C65" s="36">
        <v>6130</v>
      </c>
      <c r="D65" s="36">
        <v>5948</v>
      </c>
    </row>
    <row r="66" spans="1:4" ht="17.25" customHeight="1" x14ac:dyDescent="0.15">
      <c r="A66" s="28">
        <v>50</v>
      </c>
      <c r="B66" s="36">
        <v>2374</v>
      </c>
      <c r="C66" s="36">
        <v>1212</v>
      </c>
      <c r="D66" s="36">
        <v>1162</v>
      </c>
    </row>
    <row r="67" spans="1:4" ht="17.25" customHeight="1" x14ac:dyDescent="0.15">
      <c r="A67" s="28">
        <v>51</v>
      </c>
      <c r="B67" s="36">
        <v>2427</v>
      </c>
      <c r="C67" s="36">
        <v>1231</v>
      </c>
      <c r="D67" s="36">
        <v>1196</v>
      </c>
    </row>
    <row r="68" spans="1:4" ht="17.25" customHeight="1" x14ac:dyDescent="0.15">
      <c r="A68" s="28">
        <v>52</v>
      </c>
      <c r="B68" s="36">
        <v>2411</v>
      </c>
      <c r="C68" s="36">
        <v>1219</v>
      </c>
      <c r="D68" s="36">
        <v>1192</v>
      </c>
    </row>
    <row r="69" spans="1:4" ht="17.25" customHeight="1" x14ac:dyDescent="0.15">
      <c r="A69" s="28">
        <v>53</v>
      </c>
      <c r="B69" s="36">
        <v>2443</v>
      </c>
      <c r="C69" s="36">
        <v>1264</v>
      </c>
      <c r="D69" s="36">
        <v>1179</v>
      </c>
    </row>
    <row r="70" spans="1:4" ht="17.25" customHeight="1" x14ac:dyDescent="0.15">
      <c r="A70" s="28">
        <v>54</v>
      </c>
      <c r="B70" s="36">
        <v>2423</v>
      </c>
      <c r="C70" s="36">
        <v>1204</v>
      </c>
      <c r="D70" s="36">
        <v>1219</v>
      </c>
    </row>
    <row r="71" spans="1:4" ht="17.25" customHeight="1" x14ac:dyDescent="0.15">
      <c r="A71" s="28" t="s">
        <v>6</v>
      </c>
      <c r="B71" s="36">
        <v>11848</v>
      </c>
      <c r="C71" s="36">
        <v>5808</v>
      </c>
      <c r="D71" s="36">
        <v>6040</v>
      </c>
    </row>
    <row r="72" spans="1:4" ht="17.25" customHeight="1" x14ac:dyDescent="0.15">
      <c r="A72" s="28">
        <v>55</v>
      </c>
      <c r="B72" s="36">
        <v>2288</v>
      </c>
      <c r="C72" s="36">
        <v>1131</v>
      </c>
      <c r="D72" s="36">
        <v>1157</v>
      </c>
    </row>
    <row r="73" spans="1:4" ht="17.25" customHeight="1" x14ac:dyDescent="0.15">
      <c r="A73" s="28">
        <v>56</v>
      </c>
      <c r="B73" s="36">
        <v>2283</v>
      </c>
      <c r="C73" s="36">
        <v>1134</v>
      </c>
      <c r="D73" s="36">
        <v>1149</v>
      </c>
    </row>
    <row r="74" spans="1:4" ht="17.25" customHeight="1" x14ac:dyDescent="0.15">
      <c r="A74" s="28">
        <v>57</v>
      </c>
      <c r="B74" s="36">
        <v>2353</v>
      </c>
      <c r="C74" s="36">
        <v>1133</v>
      </c>
      <c r="D74" s="36">
        <v>1220</v>
      </c>
    </row>
    <row r="75" spans="1:4" ht="17.25" customHeight="1" x14ac:dyDescent="0.15">
      <c r="A75" s="28">
        <v>58</v>
      </c>
      <c r="B75" s="36">
        <v>2361</v>
      </c>
      <c r="C75" s="36">
        <v>1131</v>
      </c>
      <c r="D75" s="36">
        <v>1230</v>
      </c>
    </row>
    <row r="76" spans="1:4" ht="17.25" customHeight="1" x14ac:dyDescent="0.15">
      <c r="A76" s="28">
        <v>59</v>
      </c>
      <c r="B76" s="36">
        <v>2563</v>
      </c>
      <c r="C76" s="36">
        <v>1279</v>
      </c>
      <c r="D76" s="36">
        <v>1284</v>
      </c>
    </row>
    <row r="77" spans="1:4" ht="17.25" customHeight="1" x14ac:dyDescent="0.15">
      <c r="A77" s="28" t="s">
        <v>8</v>
      </c>
      <c r="B77" s="36">
        <v>15968</v>
      </c>
      <c r="C77" s="36">
        <v>7911</v>
      </c>
      <c r="D77" s="36">
        <v>8057</v>
      </c>
    </row>
    <row r="78" spans="1:4" ht="17.25" customHeight="1" x14ac:dyDescent="0.15">
      <c r="A78" s="28">
        <v>60</v>
      </c>
      <c r="B78" s="36">
        <v>2779</v>
      </c>
      <c r="C78" s="36">
        <v>1464</v>
      </c>
      <c r="D78" s="36">
        <v>1315</v>
      </c>
    </row>
    <row r="79" spans="1:4" ht="17.25" customHeight="1" x14ac:dyDescent="0.15">
      <c r="A79" s="28">
        <v>61</v>
      </c>
      <c r="B79" s="36">
        <v>3015</v>
      </c>
      <c r="C79" s="36">
        <v>1458</v>
      </c>
      <c r="D79" s="36">
        <v>1557</v>
      </c>
    </row>
    <row r="80" spans="1:4" ht="17.25" customHeight="1" x14ac:dyDescent="0.15">
      <c r="A80" s="28">
        <v>62</v>
      </c>
      <c r="B80" s="36">
        <v>3135</v>
      </c>
      <c r="C80" s="36">
        <v>1552</v>
      </c>
      <c r="D80" s="36">
        <v>1583</v>
      </c>
    </row>
    <row r="81" spans="1:4" ht="17.25" customHeight="1" x14ac:dyDescent="0.15">
      <c r="A81" s="28">
        <v>63</v>
      </c>
      <c r="B81" s="36">
        <v>3610</v>
      </c>
      <c r="C81" s="36">
        <v>1751</v>
      </c>
      <c r="D81" s="36">
        <v>1859</v>
      </c>
    </row>
    <row r="82" spans="1:4" ht="17.25" customHeight="1" x14ac:dyDescent="0.15">
      <c r="A82" s="28">
        <v>64</v>
      </c>
      <c r="B82" s="36">
        <v>3429</v>
      </c>
      <c r="C82" s="36">
        <v>1686</v>
      </c>
      <c r="D82" s="36">
        <v>1743</v>
      </c>
    </row>
    <row r="83" spans="1:4" ht="17.25" customHeight="1" x14ac:dyDescent="0.15">
      <c r="A83" s="28" t="s">
        <v>10</v>
      </c>
      <c r="B83" s="36">
        <v>13771</v>
      </c>
      <c r="C83" s="36">
        <v>6660</v>
      </c>
      <c r="D83" s="36">
        <v>7111</v>
      </c>
    </row>
    <row r="84" spans="1:4" ht="17.25" customHeight="1" x14ac:dyDescent="0.15">
      <c r="A84" s="28">
        <v>65</v>
      </c>
      <c r="B84" s="36">
        <v>3539</v>
      </c>
      <c r="C84" s="36">
        <v>1770</v>
      </c>
      <c r="D84" s="36">
        <v>1769</v>
      </c>
    </row>
    <row r="85" spans="1:4" ht="17.25" customHeight="1" x14ac:dyDescent="0.15">
      <c r="A85" s="28">
        <v>66</v>
      </c>
      <c r="B85" s="36">
        <v>2458</v>
      </c>
      <c r="C85" s="36">
        <v>1200</v>
      </c>
      <c r="D85" s="36">
        <v>1258</v>
      </c>
    </row>
    <row r="86" spans="1:4" ht="17.25" customHeight="1" x14ac:dyDescent="0.15">
      <c r="A86" s="28">
        <v>67</v>
      </c>
      <c r="B86" s="36">
        <v>2180</v>
      </c>
      <c r="C86" s="36">
        <v>992</v>
      </c>
      <c r="D86" s="36">
        <v>1188</v>
      </c>
    </row>
    <row r="87" spans="1:4" ht="17.25" customHeight="1" x14ac:dyDescent="0.15">
      <c r="A87" s="28">
        <v>68</v>
      </c>
      <c r="B87" s="36">
        <v>2708</v>
      </c>
      <c r="C87" s="36">
        <v>1329</v>
      </c>
      <c r="D87" s="36">
        <v>1379</v>
      </c>
    </row>
    <row r="88" spans="1:4" ht="17.25" customHeight="1" x14ac:dyDescent="0.15">
      <c r="A88" s="28">
        <v>69</v>
      </c>
      <c r="B88" s="36">
        <v>2886</v>
      </c>
      <c r="C88" s="36">
        <v>1369</v>
      </c>
      <c r="D88" s="36">
        <v>1517</v>
      </c>
    </row>
    <row r="89" spans="1:4" ht="17.25" customHeight="1" x14ac:dyDescent="0.15">
      <c r="A89" s="28" t="s">
        <v>3</v>
      </c>
      <c r="B89" s="36">
        <v>12082</v>
      </c>
      <c r="C89" s="36">
        <v>5532</v>
      </c>
      <c r="D89" s="36">
        <v>6550</v>
      </c>
    </row>
    <row r="90" spans="1:4" ht="17.25" customHeight="1" x14ac:dyDescent="0.15">
      <c r="A90" s="28">
        <v>70</v>
      </c>
      <c r="B90" s="36">
        <v>2715</v>
      </c>
      <c r="C90" s="36">
        <v>1265</v>
      </c>
      <c r="D90" s="36">
        <v>1450</v>
      </c>
    </row>
    <row r="91" spans="1:4" ht="17.25" customHeight="1" x14ac:dyDescent="0.15">
      <c r="A91" s="28">
        <v>71</v>
      </c>
      <c r="B91" s="36">
        <v>2712</v>
      </c>
      <c r="C91" s="36">
        <v>1246</v>
      </c>
      <c r="D91" s="36">
        <v>1466</v>
      </c>
    </row>
    <row r="92" spans="1:4" ht="17.25" customHeight="1" x14ac:dyDescent="0.15">
      <c r="A92" s="28">
        <v>72</v>
      </c>
      <c r="B92" s="36">
        <v>2444</v>
      </c>
      <c r="C92" s="36">
        <v>1132</v>
      </c>
      <c r="D92" s="36">
        <v>1312</v>
      </c>
    </row>
    <row r="93" spans="1:4" ht="17.25" customHeight="1" x14ac:dyDescent="0.15">
      <c r="A93" s="28">
        <v>73</v>
      </c>
      <c r="B93" s="36">
        <v>2148</v>
      </c>
      <c r="C93" s="36">
        <v>957</v>
      </c>
      <c r="D93" s="36">
        <v>1191</v>
      </c>
    </row>
    <row r="94" spans="1:4" ht="17.25" customHeight="1" x14ac:dyDescent="0.15">
      <c r="A94" s="28">
        <v>74</v>
      </c>
      <c r="B94" s="36">
        <v>2063</v>
      </c>
      <c r="C94" s="36">
        <v>932</v>
      </c>
      <c r="D94" s="36">
        <v>1131</v>
      </c>
    </row>
    <row r="95" spans="1:4" ht="17.25" customHeight="1" x14ac:dyDescent="0.15">
      <c r="A95" s="14" t="s">
        <v>13</v>
      </c>
      <c r="B95" s="36">
        <v>10109</v>
      </c>
      <c r="C95" s="36">
        <v>4479</v>
      </c>
      <c r="D95" s="36">
        <v>5630</v>
      </c>
    </row>
    <row r="96" spans="1:4" ht="17.25" customHeight="1" x14ac:dyDescent="0.15">
      <c r="A96" s="28">
        <v>75</v>
      </c>
      <c r="B96" s="36">
        <v>2274</v>
      </c>
      <c r="C96" s="36">
        <v>1014</v>
      </c>
      <c r="D96" s="36">
        <v>1260</v>
      </c>
    </row>
    <row r="97" spans="1:4" ht="17.25" customHeight="1" x14ac:dyDescent="0.15">
      <c r="A97" s="28">
        <v>76</v>
      </c>
      <c r="B97" s="36">
        <v>2065</v>
      </c>
      <c r="C97" s="36">
        <v>918</v>
      </c>
      <c r="D97" s="36">
        <v>1147</v>
      </c>
    </row>
    <row r="98" spans="1:4" ht="17.25" customHeight="1" x14ac:dyDescent="0.15">
      <c r="A98" s="28">
        <v>77</v>
      </c>
      <c r="B98" s="36">
        <v>2067</v>
      </c>
      <c r="C98" s="36">
        <v>933</v>
      </c>
      <c r="D98" s="36">
        <v>1134</v>
      </c>
    </row>
    <row r="99" spans="1:4" ht="17.25" customHeight="1" x14ac:dyDescent="0.15">
      <c r="A99" s="28">
        <v>78</v>
      </c>
      <c r="B99" s="36">
        <v>1881</v>
      </c>
      <c r="C99" s="36">
        <v>832</v>
      </c>
      <c r="D99" s="36">
        <v>1049</v>
      </c>
    </row>
    <row r="100" spans="1:4" ht="17.25" customHeight="1" x14ac:dyDescent="0.15">
      <c r="A100" s="28">
        <v>79</v>
      </c>
      <c r="B100" s="36">
        <v>1822</v>
      </c>
      <c r="C100" s="36">
        <v>782</v>
      </c>
      <c r="D100" s="36">
        <v>1040</v>
      </c>
    </row>
    <row r="101" spans="1:4" ht="17.25" customHeight="1" x14ac:dyDescent="0.15">
      <c r="A101" s="28" t="s">
        <v>15</v>
      </c>
      <c r="B101" s="36">
        <v>7095</v>
      </c>
      <c r="C101" s="36">
        <v>2889</v>
      </c>
      <c r="D101" s="36">
        <v>4206</v>
      </c>
    </row>
    <row r="102" spans="1:4" ht="17.25" customHeight="1" x14ac:dyDescent="0.15">
      <c r="A102" s="28">
        <v>80</v>
      </c>
      <c r="B102" s="36">
        <v>1718</v>
      </c>
      <c r="C102" s="36">
        <v>731</v>
      </c>
      <c r="D102" s="36">
        <v>987</v>
      </c>
    </row>
    <row r="103" spans="1:4" ht="17.25" customHeight="1" x14ac:dyDescent="0.15">
      <c r="A103" s="28">
        <v>81</v>
      </c>
      <c r="B103" s="36">
        <v>1529</v>
      </c>
      <c r="C103" s="36">
        <v>657</v>
      </c>
      <c r="D103" s="36">
        <v>872</v>
      </c>
    </row>
    <row r="104" spans="1:4" ht="17.25" customHeight="1" x14ac:dyDescent="0.15">
      <c r="A104" s="28">
        <v>82</v>
      </c>
      <c r="B104" s="36">
        <v>1361</v>
      </c>
      <c r="C104" s="36">
        <v>528</v>
      </c>
      <c r="D104" s="36">
        <v>833</v>
      </c>
    </row>
    <row r="105" spans="1:4" ht="17.25" customHeight="1" x14ac:dyDescent="0.15">
      <c r="A105" s="28">
        <v>83</v>
      </c>
      <c r="B105" s="36">
        <v>1278</v>
      </c>
      <c r="C105" s="36">
        <v>507</v>
      </c>
      <c r="D105" s="36">
        <v>771</v>
      </c>
    </row>
    <row r="106" spans="1:4" ht="17.25" customHeight="1" x14ac:dyDescent="0.15">
      <c r="A106" s="28">
        <v>84</v>
      </c>
      <c r="B106" s="36">
        <v>1209</v>
      </c>
      <c r="C106" s="36">
        <v>466</v>
      </c>
      <c r="D106" s="36">
        <v>743</v>
      </c>
    </row>
    <row r="107" spans="1:4" ht="17.25" customHeight="1" x14ac:dyDescent="0.15">
      <c r="A107" s="28" t="s">
        <v>16</v>
      </c>
      <c r="B107" s="36">
        <v>4121</v>
      </c>
      <c r="C107" s="36">
        <v>1386</v>
      </c>
      <c r="D107" s="36">
        <v>2735</v>
      </c>
    </row>
    <row r="108" spans="1:4" ht="17.25" customHeight="1" x14ac:dyDescent="0.15">
      <c r="A108" s="28">
        <v>85</v>
      </c>
      <c r="B108" s="36">
        <v>1063</v>
      </c>
      <c r="C108" s="36">
        <v>363</v>
      </c>
      <c r="D108" s="36">
        <v>700</v>
      </c>
    </row>
    <row r="109" spans="1:4" ht="17.25" customHeight="1" x14ac:dyDescent="0.15">
      <c r="A109" s="28">
        <v>86</v>
      </c>
      <c r="B109" s="36">
        <v>962</v>
      </c>
      <c r="C109" s="36">
        <v>366</v>
      </c>
      <c r="D109" s="36">
        <v>596</v>
      </c>
    </row>
    <row r="110" spans="1:4" ht="17.25" customHeight="1" x14ac:dyDescent="0.15">
      <c r="A110" s="28">
        <v>87</v>
      </c>
      <c r="B110" s="36">
        <v>858</v>
      </c>
      <c r="C110" s="36">
        <v>288</v>
      </c>
      <c r="D110" s="36">
        <v>570</v>
      </c>
    </row>
    <row r="111" spans="1:4" ht="17.25" customHeight="1" x14ac:dyDescent="0.15">
      <c r="A111" s="28">
        <v>88</v>
      </c>
      <c r="B111" s="36">
        <v>688</v>
      </c>
      <c r="C111" s="36">
        <v>230</v>
      </c>
      <c r="D111" s="36">
        <v>458</v>
      </c>
    </row>
    <row r="112" spans="1:4" ht="17.25" customHeight="1" x14ac:dyDescent="0.15">
      <c r="A112" s="28">
        <v>89</v>
      </c>
      <c r="B112" s="36">
        <v>550</v>
      </c>
      <c r="C112" s="36">
        <v>139</v>
      </c>
      <c r="D112" s="36">
        <v>411</v>
      </c>
    </row>
    <row r="113" spans="1:4" ht="17.25" customHeight="1" x14ac:dyDescent="0.15">
      <c r="A113" s="28" t="s">
        <v>18</v>
      </c>
      <c r="B113" s="36">
        <v>1683</v>
      </c>
      <c r="C113" s="36">
        <v>434</v>
      </c>
      <c r="D113" s="36">
        <v>1249</v>
      </c>
    </row>
    <row r="114" spans="1:4" ht="17.25" customHeight="1" x14ac:dyDescent="0.15">
      <c r="A114" s="28">
        <v>90</v>
      </c>
      <c r="B114" s="36">
        <v>508</v>
      </c>
      <c r="C114" s="36">
        <v>151</v>
      </c>
      <c r="D114" s="36">
        <v>357</v>
      </c>
    </row>
    <row r="115" spans="1:4" ht="17.25" customHeight="1" x14ac:dyDescent="0.15">
      <c r="A115" s="28">
        <v>91</v>
      </c>
      <c r="B115" s="36">
        <v>401</v>
      </c>
      <c r="C115" s="36">
        <v>102</v>
      </c>
      <c r="D115" s="36">
        <v>299</v>
      </c>
    </row>
    <row r="116" spans="1:4" ht="17.25" customHeight="1" x14ac:dyDescent="0.15">
      <c r="A116" s="28">
        <v>92</v>
      </c>
      <c r="B116" s="36">
        <v>338</v>
      </c>
      <c r="C116" s="36">
        <v>86</v>
      </c>
      <c r="D116" s="36">
        <v>252</v>
      </c>
    </row>
    <row r="117" spans="1:4" ht="17.25" customHeight="1" x14ac:dyDescent="0.15">
      <c r="A117" s="28">
        <v>93</v>
      </c>
      <c r="B117" s="36">
        <v>243</v>
      </c>
      <c r="C117" s="36">
        <v>55</v>
      </c>
      <c r="D117" s="36">
        <v>188</v>
      </c>
    </row>
    <row r="118" spans="1:4" ht="17.25" customHeight="1" x14ac:dyDescent="0.15">
      <c r="A118" s="28">
        <v>94</v>
      </c>
      <c r="B118" s="36">
        <v>193</v>
      </c>
      <c r="C118" s="36">
        <v>40</v>
      </c>
      <c r="D118" s="36">
        <v>153</v>
      </c>
    </row>
    <row r="119" spans="1:4" ht="17.25" customHeight="1" x14ac:dyDescent="0.15">
      <c r="A119" s="28" t="s">
        <v>20</v>
      </c>
      <c r="B119" s="36">
        <v>497</v>
      </c>
      <c r="C119" s="36">
        <v>94</v>
      </c>
      <c r="D119" s="36">
        <v>403</v>
      </c>
    </row>
    <row r="120" spans="1:4" ht="17.25" customHeight="1" x14ac:dyDescent="0.15">
      <c r="A120" s="28">
        <v>95</v>
      </c>
      <c r="B120" s="36">
        <v>166</v>
      </c>
      <c r="C120" s="36">
        <v>39</v>
      </c>
      <c r="D120" s="36">
        <v>127</v>
      </c>
    </row>
    <row r="121" spans="1:4" ht="17.25" customHeight="1" x14ac:dyDescent="0.15">
      <c r="A121" s="28">
        <v>96</v>
      </c>
      <c r="B121" s="36">
        <v>127</v>
      </c>
      <c r="C121" s="36">
        <v>16</v>
      </c>
      <c r="D121" s="36">
        <v>111</v>
      </c>
    </row>
    <row r="122" spans="1:4" ht="17.25" customHeight="1" x14ac:dyDescent="0.15">
      <c r="A122" s="28">
        <v>97</v>
      </c>
      <c r="B122" s="36">
        <v>100</v>
      </c>
      <c r="C122" s="36">
        <v>21</v>
      </c>
      <c r="D122" s="36">
        <v>79</v>
      </c>
    </row>
    <row r="123" spans="1:4" ht="17.25" customHeight="1" x14ac:dyDescent="0.15">
      <c r="A123" s="28">
        <v>98</v>
      </c>
      <c r="B123" s="36">
        <v>57</v>
      </c>
      <c r="C123" s="36">
        <v>10</v>
      </c>
      <c r="D123" s="36">
        <v>47</v>
      </c>
    </row>
    <row r="124" spans="1:4" ht="17.25" customHeight="1" x14ac:dyDescent="0.15">
      <c r="A124" s="28">
        <v>99</v>
      </c>
      <c r="B124" s="36">
        <v>47</v>
      </c>
      <c r="C124" s="36">
        <v>8</v>
      </c>
      <c r="D124" s="36">
        <v>39</v>
      </c>
    </row>
    <row r="125" spans="1:4" ht="17.25" customHeight="1" x14ac:dyDescent="0.15">
      <c r="A125" s="29" t="s">
        <v>1</v>
      </c>
      <c r="B125" s="36">
        <v>84</v>
      </c>
      <c r="C125" s="36">
        <v>12</v>
      </c>
      <c r="D125" s="36">
        <v>72</v>
      </c>
    </row>
    <row r="126" spans="1:4" ht="17.25" customHeight="1" x14ac:dyDescent="0.15">
      <c r="A126" s="30" t="s">
        <v>21</v>
      </c>
      <c r="B126" s="37">
        <v>703</v>
      </c>
      <c r="C126" s="37">
        <v>419</v>
      </c>
      <c r="D126" s="37">
        <v>284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39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196692</v>
      </c>
      <c r="C133" s="34">
        <f t="shared" ref="C133:D133" si="0">C4</f>
        <v>95978</v>
      </c>
      <c r="D133" s="34">
        <f t="shared" si="0"/>
        <v>100714</v>
      </c>
    </row>
    <row r="134" spans="1:4" ht="17.25" customHeight="1" x14ac:dyDescent="0.15">
      <c r="A134" s="12" t="s">
        <v>26</v>
      </c>
      <c r="B134" s="1">
        <f>B5+B11+B17</f>
        <v>24377</v>
      </c>
      <c r="C134" s="1">
        <f t="shared" ref="C134:D134" si="1">C5+C11+C17</f>
        <v>12476</v>
      </c>
      <c r="D134" s="23">
        <f t="shared" si="1"/>
        <v>11901</v>
      </c>
    </row>
    <row r="135" spans="1:4" ht="17.25" customHeight="1" x14ac:dyDescent="0.15">
      <c r="A135" s="12" t="s">
        <v>27</v>
      </c>
      <c r="B135" s="1">
        <f>B23+B29+B35+B41+B47+B53+B59+B65+B71+B77</f>
        <v>122170</v>
      </c>
      <c r="C135" s="1">
        <f t="shared" ref="C135:D135" si="2">C23+C29+C35+C41+C47+C53+C59+C65+C71+C77</f>
        <v>61597</v>
      </c>
      <c r="D135" s="23">
        <f t="shared" si="2"/>
        <v>60573</v>
      </c>
    </row>
    <row r="136" spans="1:4" ht="17.25" customHeight="1" x14ac:dyDescent="0.15">
      <c r="A136" s="12" t="s">
        <v>28</v>
      </c>
      <c r="B136" s="1">
        <f>B83+B89+B95+B101+B107+B113+B119+B125</f>
        <v>49442</v>
      </c>
      <c r="C136" s="1">
        <f t="shared" ref="C136:D136" si="3">C83+C89+C95+C101+C107+C113+C119+C125</f>
        <v>21486</v>
      </c>
      <c r="D136" s="23">
        <f t="shared" si="3"/>
        <v>27956</v>
      </c>
    </row>
    <row r="137" spans="1:4" ht="17.25" customHeight="1" x14ac:dyDescent="0.15">
      <c r="A137" s="27" t="s">
        <v>25</v>
      </c>
      <c r="B137" s="26">
        <f>B126</f>
        <v>703</v>
      </c>
      <c r="C137" s="26">
        <f t="shared" ref="C137:D137" si="4">C126</f>
        <v>419</v>
      </c>
      <c r="D137" s="26">
        <f t="shared" si="4"/>
        <v>284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3:K3"/>
    <mergeCell ref="G4:K4"/>
    <mergeCell ref="G5:H5"/>
    <mergeCell ref="J5:K5"/>
    <mergeCell ref="G22:H22"/>
    <mergeCell ref="G17:H17"/>
    <mergeCell ref="G18:H18"/>
    <mergeCell ref="G19:H19"/>
    <mergeCell ref="G20:H20"/>
    <mergeCell ref="G21:H21"/>
    <mergeCell ref="G12:H12"/>
    <mergeCell ref="J21:K21"/>
    <mergeCell ref="J22:K22"/>
    <mergeCell ref="J7:K7"/>
    <mergeCell ref="J8:K8"/>
    <mergeCell ref="J9:K9"/>
    <mergeCell ref="J24:K24"/>
    <mergeCell ref="J25:K25"/>
    <mergeCell ref="J26:K26"/>
    <mergeCell ref="J27:K27"/>
    <mergeCell ref="G7:H7"/>
    <mergeCell ref="G8:H8"/>
    <mergeCell ref="G9:H9"/>
    <mergeCell ref="G10:H10"/>
    <mergeCell ref="G11:H11"/>
    <mergeCell ref="G27:H27"/>
    <mergeCell ref="G23:H23"/>
    <mergeCell ref="G24:H24"/>
    <mergeCell ref="G25:H25"/>
    <mergeCell ref="G26:H26"/>
    <mergeCell ref="J19:K19"/>
    <mergeCell ref="J20:K20"/>
    <mergeCell ref="J23:K23"/>
    <mergeCell ref="G13:H13"/>
    <mergeCell ref="G14:H14"/>
    <mergeCell ref="G15:H15"/>
    <mergeCell ref="G16:H16"/>
    <mergeCell ref="J18:K18"/>
    <mergeCell ref="J10:K10"/>
    <mergeCell ref="J11:K11"/>
    <mergeCell ref="J17:K17"/>
    <mergeCell ref="J12:K12"/>
    <mergeCell ref="J13:K13"/>
    <mergeCell ref="J14:K14"/>
    <mergeCell ref="J15:K15"/>
    <mergeCell ref="J16:K16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view="pageBreakPreview" topLeftCell="N43" zoomScale="75" zoomScaleNormal="100" zoomScaleSheetLayoutView="75" workbookViewId="0">
      <selection activeCell="AB42" sqref="AB42"/>
    </sheetView>
  </sheetViews>
  <sheetFormatPr defaultColWidth="10" defaultRowHeight="17.25" customHeight="1" x14ac:dyDescent="0.15"/>
  <cols>
    <col min="1" max="1" width="10" style="23" customWidth="1"/>
    <col min="2" max="3" width="10" style="1" customWidth="1"/>
    <col min="4" max="7" width="10" style="23" customWidth="1"/>
    <col min="8" max="22" width="10" style="1" customWidth="1"/>
    <col min="23" max="24" width="2.875" style="1" customWidth="1"/>
    <col min="25" max="25" width="10" style="1"/>
    <col min="26" max="31" width="17.5" style="1" customWidth="1"/>
    <col min="32" max="33" width="2.875" style="1" customWidth="1"/>
    <col min="34" max="16384" width="10" style="1"/>
  </cols>
  <sheetData>
    <row r="2" spans="1:33" ht="17.25" customHeight="1" thickBot="1" x14ac:dyDescent="0.2">
      <c r="A2" s="41" t="s">
        <v>56</v>
      </c>
      <c r="B2" s="43"/>
      <c r="C2" s="43"/>
      <c r="D2" s="43"/>
      <c r="E2" s="43"/>
      <c r="F2" s="43"/>
      <c r="G2" s="4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8" t="s">
        <v>46</v>
      </c>
    </row>
    <row r="3" spans="1:33" ht="17.25" customHeight="1" thickTop="1" x14ac:dyDescent="0.15">
      <c r="A3" s="86" t="s">
        <v>0</v>
      </c>
      <c r="B3" s="88" t="s">
        <v>41</v>
      </c>
      <c r="C3" s="88"/>
      <c r="D3" s="88"/>
      <c r="E3" s="90" t="s">
        <v>51</v>
      </c>
      <c r="F3" s="91"/>
      <c r="G3" s="91"/>
      <c r="H3" s="91"/>
      <c r="I3" s="91"/>
      <c r="J3" s="91"/>
      <c r="K3" s="91"/>
      <c r="L3" s="91"/>
      <c r="M3" s="92"/>
      <c r="N3" s="90" t="s">
        <v>53</v>
      </c>
      <c r="O3" s="91"/>
      <c r="P3" s="91"/>
      <c r="Q3" s="91"/>
      <c r="R3" s="91"/>
      <c r="S3" s="91"/>
      <c r="T3" s="91"/>
      <c r="U3" s="91"/>
      <c r="V3" s="91"/>
    </row>
    <row r="4" spans="1:33" ht="17.25" customHeight="1" x14ac:dyDescent="0.15">
      <c r="A4" s="87"/>
      <c r="B4" s="89"/>
      <c r="C4" s="89"/>
      <c r="D4" s="89"/>
      <c r="E4" s="18"/>
      <c r="F4" s="18" t="s">
        <v>52</v>
      </c>
      <c r="G4" s="18"/>
      <c r="H4" s="67" t="s">
        <v>42</v>
      </c>
      <c r="I4" s="80"/>
      <c r="J4" s="68"/>
      <c r="K4" s="67" t="s">
        <v>43</v>
      </c>
      <c r="L4" s="80"/>
      <c r="M4" s="68"/>
      <c r="N4" s="83" t="s">
        <v>52</v>
      </c>
      <c r="O4" s="84"/>
      <c r="P4" s="85"/>
      <c r="Q4" s="67" t="s">
        <v>44</v>
      </c>
      <c r="R4" s="80"/>
      <c r="S4" s="68"/>
      <c r="T4" s="80" t="s">
        <v>45</v>
      </c>
      <c r="U4" s="80"/>
      <c r="V4" s="80"/>
    </row>
    <row r="5" spans="1:33" ht="17.25" customHeight="1" x14ac:dyDescent="0.15">
      <c r="A5" s="80"/>
      <c r="B5" s="22" t="s">
        <v>24</v>
      </c>
      <c r="C5" s="22" t="s">
        <v>22</v>
      </c>
      <c r="D5" s="22" t="s">
        <v>23</v>
      </c>
      <c r="E5" s="22" t="s">
        <v>31</v>
      </c>
      <c r="F5" s="22" t="s">
        <v>37</v>
      </c>
      <c r="G5" s="22" t="s">
        <v>36</v>
      </c>
      <c r="H5" s="22" t="s">
        <v>24</v>
      </c>
      <c r="I5" s="22" t="s">
        <v>22</v>
      </c>
      <c r="J5" s="22" t="s">
        <v>23</v>
      </c>
      <c r="K5" s="22" t="s">
        <v>24</v>
      </c>
      <c r="L5" s="22" t="s">
        <v>22</v>
      </c>
      <c r="M5" s="22" t="s">
        <v>23</v>
      </c>
      <c r="N5" s="22" t="s">
        <v>31</v>
      </c>
      <c r="O5" s="22" t="s">
        <v>37</v>
      </c>
      <c r="P5" s="22" t="s">
        <v>36</v>
      </c>
      <c r="Q5" s="22" t="s">
        <v>24</v>
      </c>
      <c r="R5" s="22" t="s">
        <v>22</v>
      </c>
      <c r="S5" s="22" t="s">
        <v>23</v>
      </c>
      <c r="T5" s="40" t="s">
        <v>24</v>
      </c>
      <c r="U5" s="22" t="s">
        <v>22</v>
      </c>
      <c r="V5" s="39" t="s">
        <v>23</v>
      </c>
    </row>
    <row r="6" spans="1:33" s="44" customFormat="1" ht="17.25" customHeight="1" x14ac:dyDescent="0.15">
      <c r="A6" s="13" t="s">
        <v>32</v>
      </c>
      <c r="B6" s="35">
        <v>-739</v>
      </c>
      <c r="C6" s="35">
        <v>-435</v>
      </c>
      <c r="D6" s="35">
        <v>-304</v>
      </c>
      <c r="E6" s="46">
        <f t="shared" ref="E6:G7" si="0">H6-K6</f>
        <v>-504</v>
      </c>
      <c r="F6" s="46">
        <f t="shared" si="0"/>
        <v>-300</v>
      </c>
      <c r="G6" s="46">
        <f t="shared" si="0"/>
        <v>-204</v>
      </c>
      <c r="H6" s="49">
        <v>1497</v>
      </c>
      <c r="I6" s="49">
        <v>780</v>
      </c>
      <c r="J6" s="49">
        <v>717</v>
      </c>
      <c r="K6" s="49">
        <v>2001</v>
      </c>
      <c r="L6" s="49">
        <v>1080</v>
      </c>
      <c r="M6" s="49">
        <v>921</v>
      </c>
      <c r="N6" s="44">
        <f>Q6-T6</f>
        <v>-235</v>
      </c>
      <c r="O6" s="44">
        <f t="shared" ref="O6:P6" si="1">R6-U6</f>
        <v>-135</v>
      </c>
      <c r="P6" s="44">
        <f t="shared" si="1"/>
        <v>-100</v>
      </c>
      <c r="Q6" s="49">
        <v>6474</v>
      </c>
      <c r="R6" s="49">
        <v>3389</v>
      </c>
      <c r="S6" s="49">
        <v>3085</v>
      </c>
      <c r="T6" s="49">
        <v>6709</v>
      </c>
      <c r="U6" s="49">
        <v>3524</v>
      </c>
      <c r="V6" s="49">
        <v>3185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 x14ac:dyDescent="0.15">
      <c r="A7" s="14" t="s">
        <v>2</v>
      </c>
      <c r="B7" s="36">
        <v>1428</v>
      </c>
      <c r="C7" s="36">
        <v>736</v>
      </c>
      <c r="D7" s="36">
        <v>692</v>
      </c>
      <c r="E7" s="47">
        <f t="shared" si="0"/>
        <v>1494</v>
      </c>
      <c r="F7" s="47">
        <f t="shared" si="0"/>
        <v>779</v>
      </c>
      <c r="G7" s="47">
        <f t="shared" si="0"/>
        <v>715</v>
      </c>
      <c r="H7" s="50">
        <v>1497</v>
      </c>
      <c r="I7" s="50">
        <v>780</v>
      </c>
      <c r="J7" s="50">
        <v>717</v>
      </c>
      <c r="K7" s="50">
        <v>3</v>
      </c>
      <c r="L7" s="50">
        <v>1</v>
      </c>
      <c r="M7" s="50">
        <v>2</v>
      </c>
      <c r="N7" s="1">
        <f t="shared" ref="N7:N70" si="2">Q7-T7</f>
        <v>-66</v>
      </c>
      <c r="O7" s="1">
        <f t="shared" ref="O7:O70" si="3">R7-U7</f>
        <v>-43</v>
      </c>
      <c r="P7" s="1">
        <f t="shared" ref="P7:P70" si="4">S7-V7</f>
        <v>-23</v>
      </c>
      <c r="Q7" s="50">
        <v>408</v>
      </c>
      <c r="R7" s="50">
        <v>200</v>
      </c>
      <c r="S7" s="50">
        <v>208</v>
      </c>
      <c r="T7" s="50">
        <v>474</v>
      </c>
      <c r="U7" s="50">
        <v>243</v>
      </c>
      <c r="V7" s="50">
        <v>231</v>
      </c>
      <c r="W7" s="31"/>
      <c r="X7" s="4"/>
      <c r="Y7" s="5"/>
      <c r="Z7" s="5"/>
      <c r="AA7" s="5"/>
      <c r="AB7" s="5"/>
      <c r="AC7" s="5"/>
      <c r="AD7" s="5"/>
      <c r="AE7" s="5"/>
      <c r="AF7" s="7"/>
    </row>
    <row r="8" spans="1:33" ht="17.25" customHeight="1" x14ac:dyDescent="0.15">
      <c r="A8" s="14">
        <v>0</v>
      </c>
      <c r="B8" s="36">
        <v>1482</v>
      </c>
      <c r="C8" s="36">
        <v>772</v>
      </c>
      <c r="D8" s="36">
        <v>710</v>
      </c>
      <c r="E8" s="47">
        <f t="shared" ref="E8" si="5">H8-K8</f>
        <v>1494</v>
      </c>
      <c r="F8" s="47">
        <f t="shared" ref="F8" si="6">I8-L8</f>
        <v>779</v>
      </c>
      <c r="G8" s="47">
        <f t="shared" ref="G8" si="7">J8-M8</f>
        <v>715</v>
      </c>
      <c r="H8" s="50">
        <v>1497</v>
      </c>
      <c r="I8" s="50">
        <v>780</v>
      </c>
      <c r="J8" s="50">
        <v>717</v>
      </c>
      <c r="K8" s="50">
        <v>3</v>
      </c>
      <c r="L8" s="50">
        <v>1</v>
      </c>
      <c r="M8" s="50">
        <v>2</v>
      </c>
      <c r="N8" s="1">
        <f t="shared" si="2"/>
        <v>-12</v>
      </c>
      <c r="O8" s="1">
        <f t="shared" si="3"/>
        <v>-7</v>
      </c>
      <c r="P8" s="1">
        <f t="shared" si="4"/>
        <v>-5</v>
      </c>
      <c r="Q8" s="50">
        <v>56</v>
      </c>
      <c r="R8" s="50">
        <v>27</v>
      </c>
      <c r="S8" s="50">
        <v>29</v>
      </c>
      <c r="T8" s="50">
        <v>68</v>
      </c>
      <c r="U8" s="50">
        <v>34</v>
      </c>
      <c r="V8" s="50">
        <v>34</v>
      </c>
      <c r="W8" s="15"/>
      <c r="X8" s="11"/>
      <c r="Y8" s="71" t="s">
        <v>54</v>
      </c>
      <c r="Z8" s="71"/>
      <c r="AA8" s="71"/>
      <c r="AB8" s="71"/>
      <c r="AC8" s="71"/>
      <c r="AD8" s="71"/>
      <c r="AE8" s="71"/>
      <c r="AF8" s="12"/>
    </row>
    <row r="9" spans="1:33" ht="17.25" customHeight="1" x14ac:dyDescent="0.15">
      <c r="A9" s="14">
        <v>1</v>
      </c>
      <c r="B9" s="36">
        <v>-17</v>
      </c>
      <c r="C9" s="36">
        <v>-15</v>
      </c>
      <c r="D9" s="36">
        <v>-2</v>
      </c>
      <c r="E9" s="47">
        <f>-K9</f>
        <v>0</v>
      </c>
      <c r="F9" s="47">
        <f t="shared" ref="F9:G9" si="8">-L9</f>
        <v>0</v>
      </c>
      <c r="G9" s="47">
        <f t="shared" si="8"/>
        <v>0</v>
      </c>
      <c r="H9" s="51" t="s">
        <v>48</v>
      </c>
      <c r="I9" s="51" t="s">
        <v>48</v>
      </c>
      <c r="J9" s="51" t="s">
        <v>49</v>
      </c>
      <c r="K9" s="50">
        <v>0</v>
      </c>
      <c r="L9" s="50">
        <v>0</v>
      </c>
      <c r="M9" s="50">
        <v>0</v>
      </c>
      <c r="N9" s="1">
        <f t="shared" si="2"/>
        <v>-17</v>
      </c>
      <c r="O9" s="1">
        <f t="shared" si="3"/>
        <v>-15</v>
      </c>
      <c r="P9" s="1">
        <f t="shared" si="4"/>
        <v>-2</v>
      </c>
      <c r="Q9" s="50">
        <v>115</v>
      </c>
      <c r="R9" s="50">
        <v>55</v>
      </c>
      <c r="S9" s="50">
        <v>60</v>
      </c>
      <c r="T9" s="50">
        <v>132</v>
      </c>
      <c r="U9" s="50">
        <v>70</v>
      </c>
      <c r="V9" s="50">
        <v>62</v>
      </c>
      <c r="W9" s="15"/>
      <c r="X9" s="11"/>
      <c r="Y9" s="72" t="s">
        <v>60</v>
      </c>
      <c r="Z9" s="72"/>
      <c r="AA9" s="72"/>
      <c r="AB9" s="72"/>
      <c r="AC9" s="72"/>
      <c r="AD9" s="72"/>
      <c r="AE9" s="72"/>
      <c r="AF9" s="12"/>
    </row>
    <row r="10" spans="1:33" ht="17.25" customHeight="1" x14ac:dyDescent="0.15">
      <c r="A10" s="14">
        <v>2</v>
      </c>
      <c r="B10" s="36">
        <v>-31</v>
      </c>
      <c r="C10" s="36">
        <v>-18</v>
      </c>
      <c r="D10" s="36">
        <v>-13</v>
      </c>
      <c r="E10" s="47">
        <f t="shared" ref="E10:E73" si="9">-K10</f>
        <v>0</v>
      </c>
      <c r="F10" s="47">
        <f t="shared" ref="F10:F73" si="10">-L10</f>
        <v>0</v>
      </c>
      <c r="G10" s="47">
        <f t="shared" ref="G10:G73" si="11">-M10</f>
        <v>0</v>
      </c>
      <c r="H10" s="51" t="s">
        <v>48</v>
      </c>
      <c r="I10" s="51" t="s">
        <v>48</v>
      </c>
      <c r="J10" s="51" t="s">
        <v>48</v>
      </c>
      <c r="K10" s="50">
        <v>0</v>
      </c>
      <c r="L10" s="50">
        <v>0</v>
      </c>
      <c r="M10" s="50">
        <v>0</v>
      </c>
      <c r="N10" s="1">
        <f t="shared" si="2"/>
        <v>-31</v>
      </c>
      <c r="O10" s="1">
        <f t="shared" si="3"/>
        <v>-18</v>
      </c>
      <c r="P10" s="1">
        <f t="shared" si="4"/>
        <v>-13</v>
      </c>
      <c r="Q10" s="50">
        <v>86</v>
      </c>
      <c r="R10" s="50">
        <v>38</v>
      </c>
      <c r="S10" s="50">
        <v>48</v>
      </c>
      <c r="T10" s="50">
        <v>117</v>
      </c>
      <c r="U10" s="50">
        <v>56</v>
      </c>
      <c r="V10" s="50">
        <v>61</v>
      </c>
      <c r="W10" s="15"/>
      <c r="X10" s="11"/>
      <c r="Y10" s="81" t="s">
        <v>0</v>
      </c>
      <c r="Z10" s="83" t="s">
        <v>41</v>
      </c>
      <c r="AA10" s="84"/>
      <c r="AB10" s="84"/>
      <c r="AC10" s="84"/>
      <c r="AD10" s="84"/>
      <c r="AE10" s="85"/>
      <c r="AF10" s="12"/>
    </row>
    <row r="11" spans="1:33" ht="17.25" customHeight="1" x14ac:dyDescent="0.15">
      <c r="A11" s="14">
        <v>3</v>
      </c>
      <c r="B11" s="36">
        <v>-32</v>
      </c>
      <c r="C11" s="36">
        <v>-24</v>
      </c>
      <c r="D11" s="36">
        <v>-8</v>
      </c>
      <c r="E11" s="47">
        <f t="shared" si="9"/>
        <v>0</v>
      </c>
      <c r="F11" s="47">
        <f t="shared" si="10"/>
        <v>0</v>
      </c>
      <c r="G11" s="47">
        <f t="shared" si="11"/>
        <v>0</v>
      </c>
      <c r="H11" s="51" t="s">
        <v>47</v>
      </c>
      <c r="I11" s="51" t="s">
        <v>47</v>
      </c>
      <c r="J11" s="51" t="s">
        <v>47</v>
      </c>
      <c r="K11" s="50">
        <v>0</v>
      </c>
      <c r="L11" s="50">
        <v>0</v>
      </c>
      <c r="M11" s="50">
        <v>0</v>
      </c>
      <c r="N11" s="1">
        <f t="shared" si="2"/>
        <v>-32</v>
      </c>
      <c r="O11" s="1">
        <f t="shared" si="3"/>
        <v>-24</v>
      </c>
      <c r="P11" s="1">
        <f t="shared" si="4"/>
        <v>-8</v>
      </c>
      <c r="Q11" s="50">
        <v>66</v>
      </c>
      <c r="R11" s="50">
        <v>34</v>
      </c>
      <c r="S11" s="50">
        <v>32</v>
      </c>
      <c r="T11" s="50">
        <v>98</v>
      </c>
      <c r="U11" s="50">
        <v>58</v>
      </c>
      <c r="V11" s="50">
        <v>40</v>
      </c>
      <c r="W11" s="44"/>
      <c r="X11" s="11"/>
      <c r="Y11" s="82"/>
      <c r="Z11" s="83" t="s">
        <v>52</v>
      </c>
      <c r="AA11" s="85"/>
      <c r="AB11" s="83" t="s">
        <v>51</v>
      </c>
      <c r="AC11" s="85"/>
      <c r="AD11" s="83" t="s">
        <v>53</v>
      </c>
      <c r="AE11" s="85"/>
      <c r="AF11" s="33"/>
      <c r="AG11" s="44"/>
    </row>
    <row r="12" spans="1:33" ht="17.25" customHeight="1" x14ac:dyDescent="0.15">
      <c r="A12" s="14">
        <v>4</v>
      </c>
      <c r="B12" s="36">
        <v>26</v>
      </c>
      <c r="C12" s="36">
        <v>21</v>
      </c>
      <c r="D12" s="36">
        <v>5</v>
      </c>
      <c r="E12" s="47">
        <f t="shared" si="9"/>
        <v>0</v>
      </c>
      <c r="F12" s="47">
        <f t="shared" si="10"/>
        <v>0</v>
      </c>
      <c r="G12" s="47">
        <f t="shared" si="11"/>
        <v>0</v>
      </c>
      <c r="H12" s="51" t="s">
        <v>47</v>
      </c>
      <c r="I12" s="51" t="s">
        <v>47</v>
      </c>
      <c r="J12" s="51" t="s">
        <v>47</v>
      </c>
      <c r="K12" s="50">
        <v>0</v>
      </c>
      <c r="L12" s="50">
        <v>0</v>
      </c>
      <c r="M12" s="50">
        <v>0</v>
      </c>
      <c r="N12" s="1">
        <f t="shared" si="2"/>
        <v>26</v>
      </c>
      <c r="O12" s="1">
        <f t="shared" si="3"/>
        <v>21</v>
      </c>
      <c r="P12" s="1">
        <f t="shared" si="4"/>
        <v>5</v>
      </c>
      <c r="Q12" s="50">
        <v>85</v>
      </c>
      <c r="R12" s="50">
        <v>46</v>
      </c>
      <c r="S12" s="50">
        <v>39</v>
      </c>
      <c r="T12" s="50">
        <v>59</v>
      </c>
      <c r="U12" s="50">
        <v>25</v>
      </c>
      <c r="V12" s="50">
        <v>34</v>
      </c>
      <c r="X12" s="57"/>
      <c r="Y12" s="21"/>
      <c r="Z12" s="58" t="s">
        <v>57</v>
      </c>
      <c r="AA12" s="59" t="s">
        <v>58</v>
      </c>
      <c r="AB12" s="60" t="s">
        <v>59</v>
      </c>
      <c r="AC12" s="61" t="s">
        <v>58</v>
      </c>
      <c r="AD12" s="58" t="s">
        <v>57</v>
      </c>
      <c r="AE12" s="59" t="s">
        <v>58</v>
      </c>
      <c r="AF12" s="12"/>
    </row>
    <row r="13" spans="1:33" ht="17.25" customHeight="1" x14ac:dyDescent="0.15">
      <c r="A13" s="14" t="s">
        <v>4</v>
      </c>
      <c r="B13" s="36">
        <v>-29</v>
      </c>
      <c r="C13" s="36">
        <v>-18</v>
      </c>
      <c r="D13" s="36">
        <v>-11</v>
      </c>
      <c r="E13" s="47">
        <f t="shared" si="9"/>
        <v>0</v>
      </c>
      <c r="F13" s="47">
        <f t="shared" si="10"/>
        <v>0</v>
      </c>
      <c r="G13" s="47">
        <f t="shared" si="11"/>
        <v>0</v>
      </c>
      <c r="H13" s="51" t="s">
        <v>47</v>
      </c>
      <c r="I13" s="51" t="s">
        <v>47</v>
      </c>
      <c r="J13" s="51" t="s">
        <v>47</v>
      </c>
      <c r="K13" s="50">
        <v>0</v>
      </c>
      <c r="L13" s="50">
        <v>0</v>
      </c>
      <c r="M13" s="50">
        <v>0</v>
      </c>
      <c r="N13" s="1">
        <f t="shared" si="2"/>
        <v>-29</v>
      </c>
      <c r="O13" s="1">
        <f t="shared" si="3"/>
        <v>-18</v>
      </c>
      <c r="P13" s="1">
        <f t="shared" si="4"/>
        <v>-11</v>
      </c>
      <c r="Q13" s="50">
        <v>179</v>
      </c>
      <c r="R13" s="50">
        <v>87</v>
      </c>
      <c r="S13" s="50">
        <v>92</v>
      </c>
      <c r="T13" s="50">
        <v>208</v>
      </c>
      <c r="U13" s="50">
        <v>105</v>
      </c>
      <c r="V13" s="50">
        <v>103</v>
      </c>
      <c r="X13" s="11"/>
      <c r="Y13" s="54" t="s">
        <v>2</v>
      </c>
      <c r="Z13" s="78">
        <f t="shared" ref="Z13" si="12">B7</f>
        <v>1428</v>
      </c>
      <c r="AA13" s="79"/>
      <c r="AB13" s="78">
        <f>E7</f>
        <v>1494</v>
      </c>
      <c r="AC13" s="79"/>
      <c r="AD13" s="78">
        <f>N7</f>
        <v>-66</v>
      </c>
      <c r="AE13" s="79"/>
      <c r="AF13" s="12"/>
    </row>
    <row r="14" spans="1:33" ht="17.25" customHeight="1" x14ac:dyDescent="0.15">
      <c r="A14" s="14">
        <v>5</v>
      </c>
      <c r="B14" s="36">
        <v>-19</v>
      </c>
      <c r="C14" s="36">
        <v>-11</v>
      </c>
      <c r="D14" s="36">
        <v>-8</v>
      </c>
      <c r="E14" s="47">
        <f t="shared" si="9"/>
        <v>0</v>
      </c>
      <c r="F14" s="47">
        <f t="shared" si="10"/>
        <v>0</v>
      </c>
      <c r="G14" s="47">
        <f t="shared" si="11"/>
        <v>0</v>
      </c>
      <c r="H14" s="51" t="s">
        <v>47</v>
      </c>
      <c r="I14" s="51" t="s">
        <v>47</v>
      </c>
      <c r="J14" s="51" t="s">
        <v>47</v>
      </c>
      <c r="K14" s="50">
        <v>0</v>
      </c>
      <c r="L14" s="50">
        <v>0</v>
      </c>
      <c r="M14" s="50">
        <v>0</v>
      </c>
      <c r="N14" s="1">
        <f t="shared" si="2"/>
        <v>-19</v>
      </c>
      <c r="O14" s="1">
        <f t="shared" si="3"/>
        <v>-11</v>
      </c>
      <c r="P14" s="1">
        <f t="shared" si="4"/>
        <v>-8</v>
      </c>
      <c r="Q14" s="50">
        <v>48</v>
      </c>
      <c r="R14" s="50">
        <v>18</v>
      </c>
      <c r="S14" s="50">
        <v>30</v>
      </c>
      <c r="T14" s="50">
        <v>67</v>
      </c>
      <c r="U14" s="50">
        <v>29</v>
      </c>
      <c r="V14" s="50">
        <v>38</v>
      </c>
      <c r="X14" s="11"/>
      <c r="Y14" s="54" t="s">
        <v>4</v>
      </c>
      <c r="Z14" s="78">
        <f>B13</f>
        <v>-29</v>
      </c>
      <c r="AA14" s="79"/>
      <c r="AB14" s="78">
        <f>E13</f>
        <v>0</v>
      </c>
      <c r="AC14" s="79"/>
      <c r="AD14" s="78">
        <f>N13</f>
        <v>-29</v>
      </c>
      <c r="AE14" s="79"/>
      <c r="AF14" s="12"/>
    </row>
    <row r="15" spans="1:33" ht="17.25" customHeight="1" x14ac:dyDescent="0.15">
      <c r="A15" s="14">
        <v>6</v>
      </c>
      <c r="B15" s="36">
        <v>-4</v>
      </c>
      <c r="C15" s="36">
        <v>-2</v>
      </c>
      <c r="D15" s="36">
        <v>-2</v>
      </c>
      <c r="E15" s="47">
        <f t="shared" si="9"/>
        <v>0</v>
      </c>
      <c r="F15" s="47">
        <f t="shared" si="10"/>
        <v>0</v>
      </c>
      <c r="G15" s="47">
        <f t="shared" si="11"/>
        <v>0</v>
      </c>
      <c r="H15" s="51" t="s">
        <v>47</v>
      </c>
      <c r="I15" s="51" t="s">
        <v>47</v>
      </c>
      <c r="J15" s="51" t="s">
        <v>47</v>
      </c>
      <c r="K15" s="50">
        <v>0</v>
      </c>
      <c r="L15" s="50">
        <v>0</v>
      </c>
      <c r="M15" s="50">
        <v>0</v>
      </c>
      <c r="N15" s="1">
        <f t="shared" si="2"/>
        <v>-4</v>
      </c>
      <c r="O15" s="1">
        <f t="shared" si="3"/>
        <v>-2</v>
      </c>
      <c r="P15" s="1">
        <f t="shared" si="4"/>
        <v>-2</v>
      </c>
      <c r="Q15" s="50">
        <v>45</v>
      </c>
      <c r="R15" s="50">
        <v>24</v>
      </c>
      <c r="S15" s="50">
        <v>21</v>
      </c>
      <c r="T15" s="50">
        <v>49</v>
      </c>
      <c r="U15" s="50">
        <v>26</v>
      </c>
      <c r="V15" s="50">
        <v>23</v>
      </c>
      <c r="X15" s="11"/>
      <c r="Y15" s="54" t="s">
        <v>7</v>
      </c>
      <c r="Z15" s="78">
        <f>B19</f>
        <v>-29</v>
      </c>
      <c r="AA15" s="79"/>
      <c r="AB15" s="78">
        <f>E19</f>
        <v>0</v>
      </c>
      <c r="AC15" s="79"/>
      <c r="AD15" s="78">
        <f>N19</f>
        <v>-29</v>
      </c>
      <c r="AE15" s="79"/>
      <c r="AF15" s="12"/>
    </row>
    <row r="16" spans="1:33" ht="17.25" customHeight="1" x14ac:dyDescent="0.15">
      <c r="A16" s="14">
        <v>7</v>
      </c>
      <c r="B16" s="36">
        <v>7</v>
      </c>
      <c r="C16" s="36">
        <v>4</v>
      </c>
      <c r="D16" s="36">
        <v>3</v>
      </c>
      <c r="E16" s="47">
        <f t="shared" si="9"/>
        <v>0</v>
      </c>
      <c r="F16" s="47">
        <f t="shared" si="10"/>
        <v>0</v>
      </c>
      <c r="G16" s="47">
        <f t="shared" si="11"/>
        <v>0</v>
      </c>
      <c r="H16" s="51" t="s">
        <v>47</v>
      </c>
      <c r="I16" s="51" t="s">
        <v>47</v>
      </c>
      <c r="J16" s="51" t="s">
        <v>47</v>
      </c>
      <c r="K16" s="50">
        <v>0</v>
      </c>
      <c r="L16" s="50">
        <v>0</v>
      </c>
      <c r="M16" s="50">
        <v>0</v>
      </c>
      <c r="N16" s="1">
        <f t="shared" si="2"/>
        <v>7</v>
      </c>
      <c r="O16" s="1">
        <f t="shared" si="3"/>
        <v>4</v>
      </c>
      <c r="P16" s="1">
        <f t="shared" si="4"/>
        <v>3</v>
      </c>
      <c r="Q16" s="50">
        <v>47</v>
      </c>
      <c r="R16" s="50">
        <v>24</v>
      </c>
      <c r="S16" s="50">
        <v>23</v>
      </c>
      <c r="T16" s="50">
        <v>40</v>
      </c>
      <c r="U16" s="50">
        <v>20</v>
      </c>
      <c r="V16" s="50">
        <v>20</v>
      </c>
      <c r="X16" s="11"/>
      <c r="Y16" s="54" t="s">
        <v>9</v>
      </c>
      <c r="Z16" s="78">
        <f>B25</f>
        <v>19</v>
      </c>
      <c r="AA16" s="79"/>
      <c r="AB16" s="78">
        <f>E25</f>
        <v>-1</v>
      </c>
      <c r="AC16" s="79"/>
      <c r="AD16" s="78">
        <f>N25</f>
        <v>20</v>
      </c>
      <c r="AE16" s="79"/>
      <c r="AF16" s="12"/>
    </row>
    <row r="17" spans="1:32" ht="17.25" customHeight="1" x14ac:dyDescent="0.15">
      <c r="A17" s="14">
        <v>8</v>
      </c>
      <c r="B17" s="36">
        <v>-3</v>
      </c>
      <c r="C17" s="36">
        <v>-2</v>
      </c>
      <c r="D17" s="36">
        <v>-1</v>
      </c>
      <c r="E17" s="47">
        <f t="shared" si="9"/>
        <v>0</v>
      </c>
      <c r="F17" s="47">
        <f t="shared" si="10"/>
        <v>0</v>
      </c>
      <c r="G17" s="47">
        <f t="shared" si="11"/>
        <v>0</v>
      </c>
      <c r="H17" s="51" t="s">
        <v>47</v>
      </c>
      <c r="I17" s="51" t="s">
        <v>47</v>
      </c>
      <c r="J17" s="51" t="s">
        <v>47</v>
      </c>
      <c r="K17" s="50">
        <v>0</v>
      </c>
      <c r="L17" s="50">
        <v>0</v>
      </c>
      <c r="M17" s="50">
        <v>0</v>
      </c>
      <c r="N17" s="1">
        <f t="shared" si="2"/>
        <v>-3</v>
      </c>
      <c r="O17" s="1">
        <f t="shared" si="3"/>
        <v>-2</v>
      </c>
      <c r="P17" s="1">
        <f t="shared" si="4"/>
        <v>-1</v>
      </c>
      <c r="Q17" s="50">
        <v>24</v>
      </c>
      <c r="R17" s="50">
        <v>15</v>
      </c>
      <c r="S17" s="50">
        <v>9</v>
      </c>
      <c r="T17" s="50">
        <v>27</v>
      </c>
      <c r="U17" s="50">
        <v>17</v>
      </c>
      <c r="V17" s="50">
        <v>10</v>
      </c>
      <c r="X17" s="11"/>
      <c r="Y17" s="54" t="s">
        <v>11</v>
      </c>
      <c r="Z17" s="78">
        <f>B31</f>
        <v>14</v>
      </c>
      <c r="AA17" s="79"/>
      <c r="AB17" s="78">
        <f>E31</f>
        <v>-2</v>
      </c>
      <c r="AC17" s="79"/>
      <c r="AD17" s="78">
        <f>N31</f>
        <v>16</v>
      </c>
      <c r="AE17" s="79"/>
      <c r="AF17" s="12"/>
    </row>
    <row r="18" spans="1:32" ht="17.25" customHeight="1" x14ac:dyDescent="0.15">
      <c r="A18" s="14">
        <v>9</v>
      </c>
      <c r="B18" s="36">
        <v>-10</v>
      </c>
      <c r="C18" s="36">
        <v>-7</v>
      </c>
      <c r="D18" s="36">
        <v>-3</v>
      </c>
      <c r="E18" s="47">
        <f t="shared" si="9"/>
        <v>0</v>
      </c>
      <c r="F18" s="47">
        <f t="shared" si="10"/>
        <v>0</v>
      </c>
      <c r="G18" s="47">
        <f t="shared" si="11"/>
        <v>0</v>
      </c>
      <c r="H18" s="51" t="s">
        <v>47</v>
      </c>
      <c r="I18" s="51" t="s">
        <v>47</v>
      </c>
      <c r="J18" s="51" t="s">
        <v>47</v>
      </c>
      <c r="K18" s="50">
        <v>0</v>
      </c>
      <c r="L18" s="50">
        <v>0</v>
      </c>
      <c r="M18" s="50">
        <v>0</v>
      </c>
      <c r="N18" s="1">
        <f t="shared" si="2"/>
        <v>-10</v>
      </c>
      <c r="O18" s="1">
        <f t="shared" si="3"/>
        <v>-7</v>
      </c>
      <c r="P18" s="1">
        <f t="shared" si="4"/>
        <v>-3</v>
      </c>
      <c r="Q18" s="50">
        <v>15</v>
      </c>
      <c r="R18" s="50">
        <v>6</v>
      </c>
      <c r="S18" s="50">
        <v>9</v>
      </c>
      <c r="T18" s="50">
        <v>25</v>
      </c>
      <c r="U18" s="50">
        <v>13</v>
      </c>
      <c r="V18" s="50">
        <v>12</v>
      </c>
      <c r="X18" s="11"/>
      <c r="Y18" s="54" t="s">
        <v>12</v>
      </c>
      <c r="Z18" s="78">
        <f>B37</f>
        <v>-88</v>
      </c>
      <c r="AA18" s="79"/>
      <c r="AB18" s="78">
        <f>E37</f>
        <v>-9</v>
      </c>
      <c r="AC18" s="79"/>
      <c r="AD18" s="78">
        <f>N37</f>
        <v>-79</v>
      </c>
      <c r="AE18" s="79"/>
      <c r="AF18" s="12"/>
    </row>
    <row r="19" spans="1:32" ht="17.25" customHeight="1" x14ac:dyDescent="0.15">
      <c r="A19" s="14" t="s">
        <v>7</v>
      </c>
      <c r="B19" s="36">
        <v>-29</v>
      </c>
      <c r="C19" s="36">
        <v>-27</v>
      </c>
      <c r="D19" s="36">
        <v>-2</v>
      </c>
      <c r="E19" s="47">
        <f t="shared" si="9"/>
        <v>0</v>
      </c>
      <c r="F19" s="47">
        <f t="shared" si="10"/>
        <v>0</v>
      </c>
      <c r="G19" s="47">
        <f t="shared" si="11"/>
        <v>0</v>
      </c>
      <c r="H19" s="51" t="s">
        <v>47</v>
      </c>
      <c r="I19" s="51" t="s">
        <v>47</v>
      </c>
      <c r="J19" s="51" t="s">
        <v>47</v>
      </c>
      <c r="K19" s="50">
        <v>0</v>
      </c>
      <c r="L19" s="50">
        <v>0</v>
      </c>
      <c r="M19" s="50">
        <v>0</v>
      </c>
      <c r="N19" s="1">
        <f t="shared" si="2"/>
        <v>-29</v>
      </c>
      <c r="O19" s="1">
        <f t="shared" si="3"/>
        <v>-27</v>
      </c>
      <c r="P19" s="1">
        <f t="shared" si="4"/>
        <v>-2</v>
      </c>
      <c r="Q19" s="50">
        <v>119</v>
      </c>
      <c r="R19" s="50">
        <v>51</v>
      </c>
      <c r="S19" s="50">
        <v>68</v>
      </c>
      <c r="T19" s="50">
        <v>148</v>
      </c>
      <c r="U19" s="50">
        <v>78</v>
      </c>
      <c r="V19" s="50">
        <v>70</v>
      </c>
      <c r="X19" s="11"/>
      <c r="Y19" s="54" t="s">
        <v>14</v>
      </c>
      <c r="Z19" s="78">
        <f>B43</f>
        <v>-94</v>
      </c>
      <c r="AA19" s="79"/>
      <c r="AB19" s="78">
        <f>E43</f>
        <v>-7</v>
      </c>
      <c r="AC19" s="79"/>
      <c r="AD19" s="78">
        <f>N43</f>
        <v>-87</v>
      </c>
      <c r="AE19" s="79"/>
      <c r="AF19" s="12"/>
    </row>
    <row r="20" spans="1:32" ht="17.25" customHeight="1" x14ac:dyDescent="0.15">
      <c r="A20" s="14">
        <v>10</v>
      </c>
      <c r="B20" s="36">
        <v>-7</v>
      </c>
      <c r="C20" s="36">
        <v>-8</v>
      </c>
      <c r="D20" s="36">
        <v>1</v>
      </c>
      <c r="E20" s="47">
        <f t="shared" si="9"/>
        <v>0</v>
      </c>
      <c r="F20" s="47">
        <f t="shared" si="10"/>
        <v>0</v>
      </c>
      <c r="G20" s="47">
        <f t="shared" si="11"/>
        <v>0</v>
      </c>
      <c r="H20" s="51" t="s">
        <v>47</v>
      </c>
      <c r="I20" s="51" t="s">
        <v>47</v>
      </c>
      <c r="J20" s="51" t="s">
        <v>47</v>
      </c>
      <c r="K20" s="50">
        <v>0</v>
      </c>
      <c r="L20" s="50">
        <v>0</v>
      </c>
      <c r="M20" s="50">
        <v>0</v>
      </c>
      <c r="N20" s="1">
        <f t="shared" si="2"/>
        <v>-7</v>
      </c>
      <c r="O20" s="1">
        <f t="shared" si="3"/>
        <v>-8</v>
      </c>
      <c r="P20" s="1">
        <f t="shared" si="4"/>
        <v>1</v>
      </c>
      <c r="Q20" s="50">
        <v>25</v>
      </c>
      <c r="R20" s="50">
        <v>6</v>
      </c>
      <c r="S20" s="50">
        <v>19</v>
      </c>
      <c r="T20" s="50">
        <v>32</v>
      </c>
      <c r="U20" s="50">
        <v>14</v>
      </c>
      <c r="V20" s="50">
        <v>18</v>
      </c>
      <c r="X20" s="11"/>
      <c r="Y20" s="54" t="s">
        <v>38</v>
      </c>
      <c r="Z20" s="78">
        <f>B49</f>
        <v>-60</v>
      </c>
      <c r="AA20" s="79"/>
      <c r="AB20" s="78">
        <f>E49</f>
        <v>-16</v>
      </c>
      <c r="AC20" s="79"/>
      <c r="AD20" s="78">
        <f>N49</f>
        <v>-44</v>
      </c>
      <c r="AE20" s="79"/>
      <c r="AF20" s="12"/>
    </row>
    <row r="21" spans="1:32" ht="17.25" customHeight="1" x14ac:dyDescent="0.15">
      <c r="A21" s="14">
        <v>11</v>
      </c>
      <c r="B21" s="36">
        <v>-9</v>
      </c>
      <c r="C21" s="36">
        <v>-5</v>
      </c>
      <c r="D21" s="36">
        <v>-4</v>
      </c>
      <c r="E21" s="47">
        <f t="shared" si="9"/>
        <v>0</v>
      </c>
      <c r="F21" s="47">
        <f t="shared" si="10"/>
        <v>0</v>
      </c>
      <c r="G21" s="47">
        <f t="shared" si="11"/>
        <v>0</v>
      </c>
      <c r="H21" s="51" t="s">
        <v>47</v>
      </c>
      <c r="I21" s="51" t="s">
        <v>47</v>
      </c>
      <c r="J21" s="51" t="s">
        <v>47</v>
      </c>
      <c r="K21" s="50">
        <v>0</v>
      </c>
      <c r="L21" s="50">
        <v>0</v>
      </c>
      <c r="M21" s="50">
        <v>0</v>
      </c>
      <c r="N21" s="1">
        <f t="shared" si="2"/>
        <v>-9</v>
      </c>
      <c r="O21" s="1">
        <f t="shared" si="3"/>
        <v>-5</v>
      </c>
      <c r="P21" s="1">
        <f t="shared" si="4"/>
        <v>-4</v>
      </c>
      <c r="Q21" s="50">
        <v>23</v>
      </c>
      <c r="R21" s="50">
        <v>11</v>
      </c>
      <c r="S21" s="50">
        <v>12</v>
      </c>
      <c r="T21" s="50">
        <v>32</v>
      </c>
      <c r="U21" s="50">
        <v>16</v>
      </c>
      <c r="V21" s="50">
        <v>16</v>
      </c>
      <c r="X21" s="11"/>
      <c r="Y21" s="54" t="s">
        <v>17</v>
      </c>
      <c r="Z21" s="78">
        <f>B55</f>
        <v>0</v>
      </c>
      <c r="AA21" s="79"/>
      <c r="AB21" s="78">
        <f>E55</f>
        <v>-11</v>
      </c>
      <c r="AC21" s="79"/>
      <c r="AD21" s="78">
        <f>N55</f>
        <v>11</v>
      </c>
      <c r="AE21" s="79"/>
      <c r="AF21" s="12"/>
    </row>
    <row r="22" spans="1:32" ht="17.25" customHeight="1" x14ac:dyDescent="0.15">
      <c r="A22" s="14">
        <v>12</v>
      </c>
      <c r="B22" s="36">
        <v>-4</v>
      </c>
      <c r="C22" s="36">
        <v>-6</v>
      </c>
      <c r="D22" s="36">
        <v>2</v>
      </c>
      <c r="E22" s="47">
        <f t="shared" si="9"/>
        <v>0</v>
      </c>
      <c r="F22" s="47">
        <f t="shared" si="10"/>
        <v>0</v>
      </c>
      <c r="G22" s="47">
        <f t="shared" si="11"/>
        <v>0</v>
      </c>
      <c r="H22" s="51" t="s">
        <v>47</v>
      </c>
      <c r="I22" s="51" t="s">
        <v>47</v>
      </c>
      <c r="J22" s="51" t="s">
        <v>47</v>
      </c>
      <c r="K22" s="50">
        <v>0</v>
      </c>
      <c r="L22" s="50">
        <v>0</v>
      </c>
      <c r="M22" s="50">
        <v>0</v>
      </c>
      <c r="N22" s="1">
        <f t="shared" si="2"/>
        <v>-4</v>
      </c>
      <c r="O22" s="1">
        <f t="shared" si="3"/>
        <v>-6</v>
      </c>
      <c r="P22" s="1">
        <f t="shared" si="4"/>
        <v>2</v>
      </c>
      <c r="Q22" s="50">
        <v>22</v>
      </c>
      <c r="R22" s="50">
        <v>10</v>
      </c>
      <c r="S22" s="50">
        <v>12</v>
      </c>
      <c r="T22" s="50">
        <v>26</v>
      </c>
      <c r="U22" s="50">
        <v>16</v>
      </c>
      <c r="V22" s="50">
        <v>10</v>
      </c>
      <c r="X22" s="11"/>
      <c r="Y22" s="54" t="s">
        <v>19</v>
      </c>
      <c r="Z22" s="78">
        <f>B61</f>
        <v>-19</v>
      </c>
      <c r="AA22" s="79"/>
      <c r="AB22" s="78">
        <f>E61</f>
        <v>-17</v>
      </c>
      <c r="AC22" s="79"/>
      <c r="AD22" s="78">
        <f>N61</f>
        <v>-2</v>
      </c>
      <c r="AE22" s="79"/>
      <c r="AF22" s="12"/>
    </row>
    <row r="23" spans="1:32" ht="17.25" customHeight="1" x14ac:dyDescent="0.15">
      <c r="A23" s="14">
        <v>13</v>
      </c>
      <c r="B23" s="36">
        <v>-7</v>
      </c>
      <c r="C23" s="36">
        <v>-6</v>
      </c>
      <c r="D23" s="36">
        <v>-1</v>
      </c>
      <c r="E23" s="47">
        <f t="shared" si="9"/>
        <v>0</v>
      </c>
      <c r="F23" s="47">
        <f t="shared" si="10"/>
        <v>0</v>
      </c>
      <c r="G23" s="47">
        <f t="shared" si="11"/>
        <v>0</v>
      </c>
      <c r="H23" s="51" t="s">
        <v>47</v>
      </c>
      <c r="I23" s="51" t="s">
        <v>47</v>
      </c>
      <c r="J23" s="51" t="s">
        <v>47</v>
      </c>
      <c r="K23" s="50">
        <v>0</v>
      </c>
      <c r="L23" s="50">
        <v>0</v>
      </c>
      <c r="M23" s="50">
        <v>0</v>
      </c>
      <c r="N23" s="1">
        <f t="shared" si="2"/>
        <v>-7</v>
      </c>
      <c r="O23" s="1">
        <f t="shared" si="3"/>
        <v>-6</v>
      </c>
      <c r="P23" s="1">
        <f t="shared" si="4"/>
        <v>-1</v>
      </c>
      <c r="Q23" s="50">
        <v>30</v>
      </c>
      <c r="R23" s="50">
        <v>17</v>
      </c>
      <c r="S23" s="50">
        <v>13</v>
      </c>
      <c r="T23" s="50">
        <v>37</v>
      </c>
      <c r="U23" s="50">
        <v>23</v>
      </c>
      <c r="V23" s="50">
        <v>14</v>
      </c>
      <c r="X23" s="11"/>
      <c r="Y23" s="54" t="s">
        <v>5</v>
      </c>
      <c r="Z23" s="78">
        <f>B67</f>
        <v>-27</v>
      </c>
      <c r="AA23" s="79"/>
      <c r="AB23" s="78">
        <f>E67</f>
        <v>-46</v>
      </c>
      <c r="AC23" s="79"/>
      <c r="AD23" s="78">
        <f>N67</f>
        <v>19</v>
      </c>
      <c r="AE23" s="79"/>
      <c r="AF23" s="12"/>
    </row>
    <row r="24" spans="1:32" ht="17.25" customHeight="1" x14ac:dyDescent="0.15">
      <c r="A24" s="14">
        <v>14</v>
      </c>
      <c r="B24" s="36">
        <v>-2</v>
      </c>
      <c r="C24" s="36">
        <v>-2</v>
      </c>
      <c r="D24" s="36">
        <v>0</v>
      </c>
      <c r="E24" s="47">
        <f t="shared" si="9"/>
        <v>0</v>
      </c>
      <c r="F24" s="47">
        <f t="shared" si="10"/>
        <v>0</v>
      </c>
      <c r="G24" s="47">
        <f t="shared" si="11"/>
        <v>0</v>
      </c>
      <c r="H24" s="51" t="s">
        <v>47</v>
      </c>
      <c r="I24" s="51" t="s">
        <v>47</v>
      </c>
      <c r="J24" s="51" t="s">
        <v>47</v>
      </c>
      <c r="K24" s="50">
        <v>0</v>
      </c>
      <c r="L24" s="50">
        <v>0</v>
      </c>
      <c r="M24" s="50">
        <v>0</v>
      </c>
      <c r="N24" s="1">
        <f t="shared" si="2"/>
        <v>-2</v>
      </c>
      <c r="O24" s="1">
        <f t="shared" si="3"/>
        <v>-2</v>
      </c>
      <c r="P24" s="1">
        <f t="shared" si="4"/>
        <v>0</v>
      </c>
      <c r="Q24" s="50">
        <v>19</v>
      </c>
      <c r="R24" s="50">
        <v>7</v>
      </c>
      <c r="S24" s="50">
        <v>12</v>
      </c>
      <c r="T24" s="50">
        <v>21</v>
      </c>
      <c r="U24" s="50">
        <v>9</v>
      </c>
      <c r="V24" s="50">
        <v>12</v>
      </c>
      <c r="X24" s="11"/>
      <c r="Y24" s="55" t="s">
        <v>6</v>
      </c>
      <c r="Z24" s="78">
        <f>B73</f>
        <v>-89</v>
      </c>
      <c r="AA24" s="79"/>
      <c r="AB24" s="78">
        <f>E73</f>
        <v>-40</v>
      </c>
      <c r="AC24" s="79"/>
      <c r="AD24" s="78">
        <f>N73</f>
        <v>-49</v>
      </c>
      <c r="AE24" s="79"/>
      <c r="AF24" s="12"/>
    </row>
    <row r="25" spans="1:32" ht="17.25" customHeight="1" x14ac:dyDescent="0.15">
      <c r="A25" s="14" t="s">
        <v>9</v>
      </c>
      <c r="B25" s="36">
        <v>19</v>
      </c>
      <c r="C25" s="36">
        <v>-8</v>
      </c>
      <c r="D25" s="36">
        <v>27</v>
      </c>
      <c r="E25" s="47">
        <f t="shared" si="9"/>
        <v>-1</v>
      </c>
      <c r="F25" s="47">
        <f t="shared" si="10"/>
        <v>-1</v>
      </c>
      <c r="G25" s="47">
        <f t="shared" si="11"/>
        <v>0</v>
      </c>
      <c r="H25" s="51" t="s">
        <v>47</v>
      </c>
      <c r="I25" s="51" t="s">
        <v>47</v>
      </c>
      <c r="J25" s="51" t="s">
        <v>47</v>
      </c>
      <c r="K25" s="50">
        <v>1</v>
      </c>
      <c r="L25" s="50">
        <v>1</v>
      </c>
      <c r="M25" s="50">
        <v>0</v>
      </c>
      <c r="N25" s="1">
        <f t="shared" si="2"/>
        <v>20</v>
      </c>
      <c r="O25" s="1">
        <f t="shared" si="3"/>
        <v>-7</v>
      </c>
      <c r="P25" s="1">
        <f t="shared" si="4"/>
        <v>27</v>
      </c>
      <c r="Q25" s="50">
        <v>282</v>
      </c>
      <c r="R25" s="50">
        <v>131</v>
      </c>
      <c r="S25" s="50">
        <v>151</v>
      </c>
      <c r="T25" s="50">
        <v>262</v>
      </c>
      <c r="U25" s="50">
        <v>138</v>
      </c>
      <c r="V25" s="50">
        <v>124</v>
      </c>
      <c r="X25" s="11"/>
      <c r="Y25" s="55" t="s">
        <v>8</v>
      </c>
      <c r="Z25" s="78">
        <f>B79</f>
        <v>-103</v>
      </c>
      <c r="AA25" s="79"/>
      <c r="AB25" s="78">
        <f>E79</f>
        <v>-126</v>
      </c>
      <c r="AC25" s="79"/>
      <c r="AD25" s="78">
        <f>N79</f>
        <v>23</v>
      </c>
      <c r="AE25" s="79"/>
      <c r="AF25" s="12"/>
    </row>
    <row r="26" spans="1:32" ht="17.25" customHeight="1" x14ac:dyDescent="0.15">
      <c r="A26" s="14">
        <v>15</v>
      </c>
      <c r="B26" s="36">
        <v>2</v>
      </c>
      <c r="C26" s="36">
        <v>-2</v>
      </c>
      <c r="D26" s="36">
        <v>4</v>
      </c>
      <c r="E26" s="47">
        <f t="shared" si="9"/>
        <v>0</v>
      </c>
      <c r="F26" s="47">
        <f t="shared" si="10"/>
        <v>0</v>
      </c>
      <c r="G26" s="47">
        <f t="shared" si="11"/>
        <v>0</v>
      </c>
      <c r="H26" s="51" t="s">
        <v>47</v>
      </c>
      <c r="I26" s="51" t="s">
        <v>47</v>
      </c>
      <c r="J26" s="51" t="s">
        <v>47</v>
      </c>
      <c r="K26" s="50">
        <v>0</v>
      </c>
      <c r="L26" s="50">
        <v>0</v>
      </c>
      <c r="M26" s="50">
        <v>0</v>
      </c>
      <c r="N26" s="1">
        <f t="shared" si="2"/>
        <v>2</v>
      </c>
      <c r="O26" s="1">
        <f t="shared" si="3"/>
        <v>-2</v>
      </c>
      <c r="P26" s="1">
        <f t="shared" si="4"/>
        <v>4</v>
      </c>
      <c r="Q26" s="50">
        <v>28</v>
      </c>
      <c r="R26" s="50">
        <v>12</v>
      </c>
      <c r="S26" s="50">
        <v>16</v>
      </c>
      <c r="T26" s="50">
        <v>26</v>
      </c>
      <c r="U26" s="50">
        <v>14</v>
      </c>
      <c r="V26" s="50">
        <v>12</v>
      </c>
      <c r="X26" s="11"/>
      <c r="Y26" s="55" t="s">
        <v>10</v>
      </c>
      <c r="Z26" s="78">
        <f>B85</f>
        <v>-131</v>
      </c>
      <c r="AA26" s="79"/>
      <c r="AB26" s="78">
        <f>E85</f>
        <v>-137</v>
      </c>
      <c r="AC26" s="79"/>
      <c r="AD26" s="78">
        <f>N85</f>
        <v>6</v>
      </c>
      <c r="AE26" s="79"/>
      <c r="AF26" s="12"/>
    </row>
    <row r="27" spans="1:32" ht="17.25" customHeight="1" x14ac:dyDescent="0.15">
      <c r="A27" s="14">
        <v>16</v>
      </c>
      <c r="B27" s="36">
        <v>-6</v>
      </c>
      <c r="C27" s="36">
        <v>-5</v>
      </c>
      <c r="D27" s="36">
        <v>-1</v>
      </c>
      <c r="E27" s="47">
        <f t="shared" si="9"/>
        <v>0</v>
      </c>
      <c r="F27" s="47">
        <f t="shared" si="10"/>
        <v>0</v>
      </c>
      <c r="G27" s="47">
        <f t="shared" si="11"/>
        <v>0</v>
      </c>
      <c r="H27" s="51" t="s">
        <v>47</v>
      </c>
      <c r="I27" s="51" t="s">
        <v>47</v>
      </c>
      <c r="J27" s="51" t="s">
        <v>47</v>
      </c>
      <c r="K27" s="50">
        <v>0</v>
      </c>
      <c r="L27" s="50">
        <v>0</v>
      </c>
      <c r="M27" s="50">
        <v>0</v>
      </c>
      <c r="N27" s="1">
        <f t="shared" si="2"/>
        <v>-6</v>
      </c>
      <c r="O27" s="1">
        <f t="shared" si="3"/>
        <v>-5</v>
      </c>
      <c r="P27" s="1">
        <f t="shared" si="4"/>
        <v>-1</v>
      </c>
      <c r="Q27" s="50">
        <v>37</v>
      </c>
      <c r="R27" s="50">
        <v>17</v>
      </c>
      <c r="S27" s="50">
        <v>20</v>
      </c>
      <c r="T27" s="50">
        <v>43</v>
      </c>
      <c r="U27" s="50">
        <v>22</v>
      </c>
      <c r="V27" s="50">
        <v>21</v>
      </c>
      <c r="X27" s="11"/>
      <c r="Y27" s="55" t="s">
        <v>3</v>
      </c>
      <c r="Z27" s="78">
        <f>B91</f>
        <v>-171</v>
      </c>
      <c r="AA27" s="79"/>
      <c r="AB27" s="78">
        <f>E91</f>
        <v>-186</v>
      </c>
      <c r="AC27" s="79"/>
      <c r="AD27" s="78">
        <f>N91</f>
        <v>15</v>
      </c>
      <c r="AE27" s="79"/>
      <c r="AF27" s="12"/>
    </row>
    <row r="28" spans="1:32" ht="17.25" customHeight="1" x14ac:dyDescent="0.15">
      <c r="A28" s="14">
        <v>17</v>
      </c>
      <c r="B28" s="36">
        <v>3</v>
      </c>
      <c r="C28" s="36">
        <v>7</v>
      </c>
      <c r="D28" s="36">
        <v>-4</v>
      </c>
      <c r="E28" s="47">
        <f t="shared" si="9"/>
        <v>0</v>
      </c>
      <c r="F28" s="47">
        <f t="shared" si="10"/>
        <v>0</v>
      </c>
      <c r="G28" s="47">
        <f t="shared" si="11"/>
        <v>0</v>
      </c>
      <c r="H28" s="51" t="s">
        <v>47</v>
      </c>
      <c r="I28" s="51" t="s">
        <v>47</v>
      </c>
      <c r="J28" s="51" t="s">
        <v>47</v>
      </c>
      <c r="K28" s="50">
        <v>0</v>
      </c>
      <c r="L28" s="50">
        <v>0</v>
      </c>
      <c r="M28" s="50">
        <v>0</v>
      </c>
      <c r="N28" s="1">
        <f t="shared" si="2"/>
        <v>3</v>
      </c>
      <c r="O28" s="1">
        <f t="shared" si="3"/>
        <v>7</v>
      </c>
      <c r="P28" s="1">
        <f t="shared" si="4"/>
        <v>-4</v>
      </c>
      <c r="Q28" s="50">
        <v>28</v>
      </c>
      <c r="R28" s="50">
        <v>18</v>
      </c>
      <c r="S28" s="50">
        <v>10</v>
      </c>
      <c r="T28" s="50">
        <v>25</v>
      </c>
      <c r="U28" s="50">
        <v>11</v>
      </c>
      <c r="V28" s="50">
        <v>14</v>
      </c>
      <c r="X28" s="11"/>
      <c r="Y28" s="54" t="s">
        <v>13</v>
      </c>
      <c r="Z28" s="78">
        <f>B97</f>
        <v>-235</v>
      </c>
      <c r="AA28" s="79"/>
      <c r="AB28" s="78">
        <f>E97</f>
        <v>-250</v>
      </c>
      <c r="AC28" s="79"/>
      <c r="AD28" s="78">
        <f>N97</f>
        <v>15</v>
      </c>
      <c r="AE28" s="79"/>
      <c r="AF28" s="12"/>
    </row>
    <row r="29" spans="1:32" ht="17.25" customHeight="1" x14ac:dyDescent="0.15">
      <c r="A29" s="14">
        <v>18</v>
      </c>
      <c r="B29" s="36">
        <v>15</v>
      </c>
      <c r="C29" s="36">
        <v>5</v>
      </c>
      <c r="D29" s="36">
        <v>10</v>
      </c>
      <c r="E29" s="47">
        <f t="shared" si="9"/>
        <v>0</v>
      </c>
      <c r="F29" s="47">
        <f t="shared" si="10"/>
        <v>0</v>
      </c>
      <c r="G29" s="47">
        <f t="shared" si="11"/>
        <v>0</v>
      </c>
      <c r="H29" s="51" t="s">
        <v>47</v>
      </c>
      <c r="I29" s="51" t="s">
        <v>47</v>
      </c>
      <c r="J29" s="51" t="s">
        <v>47</v>
      </c>
      <c r="K29" s="50">
        <v>0</v>
      </c>
      <c r="L29" s="50">
        <v>0</v>
      </c>
      <c r="M29" s="50">
        <v>0</v>
      </c>
      <c r="N29" s="1">
        <f t="shared" si="2"/>
        <v>15</v>
      </c>
      <c r="O29" s="1">
        <f t="shared" si="3"/>
        <v>5</v>
      </c>
      <c r="P29" s="1">
        <f t="shared" si="4"/>
        <v>10</v>
      </c>
      <c r="Q29" s="50">
        <v>61</v>
      </c>
      <c r="R29" s="50">
        <v>29</v>
      </c>
      <c r="S29" s="50">
        <v>32</v>
      </c>
      <c r="T29" s="50">
        <v>46</v>
      </c>
      <c r="U29" s="50">
        <v>24</v>
      </c>
      <c r="V29" s="50">
        <v>22</v>
      </c>
      <c r="X29" s="11"/>
      <c r="Y29" s="55" t="s">
        <v>15</v>
      </c>
      <c r="Z29" s="78">
        <f>B103</f>
        <v>-347</v>
      </c>
      <c r="AA29" s="79"/>
      <c r="AB29" s="78">
        <f>E103</f>
        <v>-353</v>
      </c>
      <c r="AC29" s="79"/>
      <c r="AD29" s="78">
        <f>N103</f>
        <v>6</v>
      </c>
      <c r="AE29" s="79"/>
      <c r="AF29" s="12"/>
    </row>
    <row r="30" spans="1:32" ht="17.25" customHeight="1" x14ac:dyDescent="0.15">
      <c r="A30" s="14">
        <v>19</v>
      </c>
      <c r="B30" s="36">
        <v>5</v>
      </c>
      <c r="C30" s="36">
        <v>-13</v>
      </c>
      <c r="D30" s="36">
        <v>18</v>
      </c>
      <c r="E30" s="47">
        <f t="shared" si="9"/>
        <v>-1</v>
      </c>
      <c r="F30" s="47">
        <f t="shared" si="10"/>
        <v>-1</v>
      </c>
      <c r="G30" s="47">
        <f t="shared" si="11"/>
        <v>0</v>
      </c>
      <c r="H30" s="51" t="s">
        <v>47</v>
      </c>
      <c r="I30" s="51" t="s">
        <v>47</v>
      </c>
      <c r="J30" s="51" t="s">
        <v>47</v>
      </c>
      <c r="K30" s="50">
        <v>1</v>
      </c>
      <c r="L30" s="50">
        <v>1</v>
      </c>
      <c r="M30" s="50">
        <v>0</v>
      </c>
      <c r="N30" s="1">
        <f t="shared" si="2"/>
        <v>6</v>
      </c>
      <c r="O30" s="1">
        <f t="shared" si="3"/>
        <v>-12</v>
      </c>
      <c r="P30" s="1">
        <f t="shared" si="4"/>
        <v>18</v>
      </c>
      <c r="Q30" s="50">
        <v>128</v>
      </c>
      <c r="R30" s="50">
        <v>55</v>
      </c>
      <c r="S30" s="50">
        <v>73</v>
      </c>
      <c r="T30" s="50">
        <v>122</v>
      </c>
      <c r="U30" s="50">
        <v>67</v>
      </c>
      <c r="V30" s="50">
        <v>55</v>
      </c>
      <c r="X30" s="11"/>
      <c r="Y30" s="55" t="s">
        <v>16</v>
      </c>
      <c r="Z30" s="78">
        <f>B109</f>
        <v>-345</v>
      </c>
      <c r="AA30" s="79"/>
      <c r="AB30" s="78">
        <f>E109</f>
        <v>-361</v>
      </c>
      <c r="AC30" s="79"/>
      <c r="AD30" s="78">
        <f>N109</f>
        <v>16</v>
      </c>
      <c r="AE30" s="79"/>
      <c r="AF30" s="12"/>
    </row>
    <row r="31" spans="1:32" ht="17.25" customHeight="1" x14ac:dyDescent="0.15">
      <c r="A31" s="14" t="s">
        <v>11</v>
      </c>
      <c r="B31" s="36">
        <v>14</v>
      </c>
      <c r="C31" s="36">
        <v>-16</v>
      </c>
      <c r="D31" s="36">
        <v>30</v>
      </c>
      <c r="E31" s="47">
        <f t="shared" si="9"/>
        <v>-2</v>
      </c>
      <c r="F31" s="47">
        <f t="shared" si="10"/>
        <v>-1</v>
      </c>
      <c r="G31" s="47">
        <f t="shared" si="11"/>
        <v>-1</v>
      </c>
      <c r="H31" s="51" t="s">
        <v>47</v>
      </c>
      <c r="I31" s="51" t="s">
        <v>47</v>
      </c>
      <c r="J31" s="51" t="s">
        <v>47</v>
      </c>
      <c r="K31" s="50">
        <v>2</v>
      </c>
      <c r="L31" s="50">
        <v>1</v>
      </c>
      <c r="M31" s="50">
        <v>1</v>
      </c>
      <c r="N31" s="1">
        <f t="shared" si="2"/>
        <v>16</v>
      </c>
      <c r="O31" s="1">
        <f t="shared" si="3"/>
        <v>-15</v>
      </c>
      <c r="P31" s="1">
        <f t="shared" si="4"/>
        <v>31</v>
      </c>
      <c r="Q31" s="50">
        <v>874</v>
      </c>
      <c r="R31" s="50">
        <v>453</v>
      </c>
      <c r="S31" s="50">
        <v>421</v>
      </c>
      <c r="T31" s="50">
        <v>858</v>
      </c>
      <c r="U31" s="50">
        <v>468</v>
      </c>
      <c r="V31" s="50">
        <v>390</v>
      </c>
      <c r="X31" s="11"/>
      <c r="Y31" s="55" t="s">
        <v>18</v>
      </c>
      <c r="Z31" s="78">
        <f>B115</f>
        <v>-267</v>
      </c>
      <c r="AA31" s="79"/>
      <c r="AB31" s="78">
        <f>E115</f>
        <v>-268</v>
      </c>
      <c r="AC31" s="79"/>
      <c r="AD31" s="78">
        <f>N115</f>
        <v>1</v>
      </c>
      <c r="AE31" s="79"/>
      <c r="AF31" s="12"/>
    </row>
    <row r="32" spans="1:32" ht="17.25" customHeight="1" x14ac:dyDescent="0.15">
      <c r="A32" s="14">
        <v>20</v>
      </c>
      <c r="B32" s="36">
        <v>17</v>
      </c>
      <c r="C32" s="36">
        <v>3</v>
      </c>
      <c r="D32" s="36">
        <v>14</v>
      </c>
      <c r="E32" s="47">
        <f t="shared" si="9"/>
        <v>-1</v>
      </c>
      <c r="F32" s="47">
        <f t="shared" si="10"/>
        <v>0</v>
      </c>
      <c r="G32" s="47">
        <f t="shared" si="11"/>
        <v>-1</v>
      </c>
      <c r="H32" s="51" t="s">
        <v>47</v>
      </c>
      <c r="I32" s="51" t="s">
        <v>47</v>
      </c>
      <c r="J32" s="51" t="s">
        <v>47</v>
      </c>
      <c r="K32" s="50">
        <v>1</v>
      </c>
      <c r="L32" s="50">
        <v>0</v>
      </c>
      <c r="M32" s="50">
        <v>1</v>
      </c>
      <c r="N32" s="1">
        <f t="shared" si="2"/>
        <v>18</v>
      </c>
      <c r="O32" s="1">
        <f t="shared" si="3"/>
        <v>3</v>
      </c>
      <c r="P32" s="1">
        <f t="shared" si="4"/>
        <v>15</v>
      </c>
      <c r="Q32" s="50">
        <v>118</v>
      </c>
      <c r="R32" s="50">
        <v>55</v>
      </c>
      <c r="S32" s="50">
        <v>63</v>
      </c>
      <c r="T32" s="50">
        <v>100</v>
      </c>
      <c r="U32" s="50">
        <v>52</v>
      </c>
      <c r="V32" s="50">
        <v>48</v>
      </c>
      <c r="X32" s="11"/>
      <c r="Y32" s="55" t="s">
        <v>20</v>
      </c>
      <c r="Z32" s="78">
        <f>B121</f>
        <v>-135</v>
      </c>
      <c r="AA32" s="79"/>
      <c r="AB32" s="78">
        <f>E121</f>
        <v>-138</v>
      </c>
      <c r="AC32" s="79"/>
      <c r="AD32" s="78">
        <f>N121</f>
        <v>3</v>
      </c>
      <c r="AE32" s="79"/>
      <c r="AF32" s="12"/>
    </row>
    <row r="33" spans="1:32" ht="17.25" customHeight="1" x14ac:dyDescent="0.15">
      <c r="A33" s="14">
        <v>21</v>
      </c>
      <c r="B33" s="36">
        <v>29</v>
      </c>
      <c r="C33" s="36">
        <v>16</v>
      </c>
      <c r="D33" s="36">
        <v>13</v>
      </c>
      <c r="E33" s="47">
        <f t="shared" si="9"/>
        <v>0</v>
      </c>
      <c r="F33" s="47">
        <f t="shared" si="10"/>
        <v>0</v>
      </c>
      <c r="G33" s="47">
        <f t="shared" si="11"/>
        <v>0</v>
      </c>
      <c r="H33" s="51" t="s">
        <v>47</v>
      </c>
      <c r="I33" s="51" t="s">
        <v>47</v>
      </c>
      <c r="J33" s="51" t="s">
        <v>47</v>
      </c>
      <c r="K33" s="50">
        <v>0</v>
      </c>
      <c r="L33" s="50">
        <v>0</v>
      </c>
      <c r="M33" s="50">
        <v>0</v>
      </c>
      <c r="N33" s="1">
        <f t="shared" si="2"/>
        <v>29</v>
      </c>
      <c r="O33" s="1">
        <f t="shared" si="3"/>
        <v>16</v>
      </c>
      <c r="P33" s="1">
        <f t="shared" si="4"/>
        <v>13</v>
      </c>
      <c r="Q33" s="50">
        <v>155</v>
      </c>
      <c r="R33" s="50">
        <v>76</v>
      </c>
      <c r="S33" s="50">
        <v>79</v>
      </c>
      <c r="T33" s="50">
        <v>126</v>
      </c>
      <c r="U33" s="50">
        <v>60</v>
      </c>
      <c r="V33" s="50">
        <v>66</v>
      </c>
      <c r="X33" s="11"/>
      <c r="Y33" s="56" t="s">
        <v>1</v>
      </c>
      <c r="Z33" s="74">
        <f>B127</f>
        <v>-31</v>
      </c>
      <c r="AA33" s="75"/>
      <c r="AB33" s="74">
        <f>E127</f>
        <v>-30</v>
      </c>
      <c r="AC33" s="75"/>
      <c r="AD33" s="74">
        <f>N127</f>
        <v>-1</v>
      </c>
      <c r="AE33" s="75"/>
      <c r="AF33" s="12"/>
    </row>
    <row r="34" spans="1:32" ht="17.25" customHeight="1" x14ac:dyDescent="0.15">
      <c r="A34" s="14">
        <v>22</v>
      </c>
      <c r="B34" s="36">
        <v>19</v>
      </c>
      <c r="C34" s="36">
        <v>12</v>
      </c>
      <c r="D34" s="36">
        <v>7</v>
      </c>
      <c r="E34" s="47">
        <f t="shared" si="9"/>
        <v>0</v>
      </c>
      <c r="F34" s="47">
        <f t="shared" si="10"/>
        <v>0</v>
      </c>
      <c r="G34" s="47">
        <f t="shared" si="11"/>
        <v>0</v>
      </c>
      <c r="H34" s="51" t="s">
        <v>47</v>
      </c>
      <c r="I34" s="51" t="s">
        <v>47</v>
      </c>
      <c r="J34" s="51" t="s">
        <v>47</v>
      </c>
      <c r="K34" s="50">
        <v>0</v>
      </c>
      <c r="L34" s="50">
        <v>0</v>
      </c>
      <c r="M34" s="50">
        <v>0</v>
      </c>
      <c r="N34" s="1">
        <f t="shared" si="2"/>
        <v>19</v>
      </c>
      <c r="O34" s="1">
        <f t="shared" si="3"/>
        <v>12</v>
      </c>
      <c r="P34" s="1">
        <f t="shared" si="4"/>
        <v>7</v>
      </c>
      <c r="Q34" s="50">
        <v>156</v>
      </c>
      <c r="R34" s="50">
        <v>77</v>
      </c>
      <c r="S34" s="50">
        <v>79</v>
      </c>
      <c r="T34" s="50">
        <v>137</v>
      </c>
      <c r="U34" s="50">
        <v>65</v>
      </c>
      <c r="V34" s="50">
        <v>72</v>
      </c>
      <c r="X34" s="11"/>
      <c r="Y34" s="62" t="s">
        <v>61</v>
      </c>
      <c r="Z34" s="76" t="str">
        <f>"計"&amp;SUM(Z13:AA33)</f>
        <v>計-739</v>
      </c>
      <c r="AA34" s="77"/>
      <c r="AB34" s="76" t="str">
        <f>"自然増減"&amp;SUM(AB13:AC33)</f>
        <v>自然増減-504</v>
      </c>
      <c r="AC34" s="77"/>
      <c r="AD34" s="76" t="str">
        <f>"社会増減"&amp;SUM(AD13:AE33)</f>
        <v>社会増減-235</v>
      </c>
      <c r="AE34" s="77"/>
      <c r="AF34" s="12"/>
    </row>
    <row r="35" spans="1:32" ht="17.25" customHeight="1" x14ac:dyDescent="0.15">
      <c r="A35" s="14">
        <v>23</v>
      </c>
      <c r="B35" s="36">
        <v>-55</v>
      </c>
      <c r="C35" s="36">
        <v>-25</v>
      </c>
      <c r="D35" s="36">
        <v>-30</v>
      </c>
      <c r="E35" s="47">
        <f t="shared" si="9"/>
        <v>0</v>
      </c>
      <c r="F35" s="47">
        <f t="shared" si="10"/>
        <v>0</v>
      </c>
      <c r="G35" s="47">
        <f t="shared" si="11"/>
        <v>0</v>
      </c>
      <c r="H35" s="51" t="s">
        <v>47</v>
      </c>
      <c r="I35" s="51" t="s">
        <v>47</v>
      </c>
      <c r="J35" s="51" t="s">
        <v>47</v>
      </c>
      <c r="K35" s="50">
        <v>0</v>
      </c>
      <c r="L35" s="50">
        <v>0</v>
      </c>
      <c r="M35" s="50">
        <v>0</v>
      </c>
      <c r="N35" s="1">
        <f t="shared" si="2"/>
        <v>-55</v>
      </c>
      <c r="O35" s="1">
        <f t="shared" si="3"/>
        <v>-25</v>
      </c>
      <c r="P35" s="1">
        <f t="shared" si="4"/>
        <v>-30</v>
      </c>
      <c r="Q35" s="50">
        <v>240</v>
      </c>
      <c r="R35" s="50">
        <v>140</v>
      </c>
      <c r="S35" s="50">
        <v>100</v>
      </c>
      <c r="T35" s="50">
        <v>295</v>
      </c>
      <c r="U35" s="50">
        <v>165</v>
      </c>
      <c r="V35" s="50">
        <v>130</v>
      </c>
      <c r="X35" s="11"/>
      <c r="Y35" s="23"/>
      <c r="Z35" s="23"/>
      <c r="AA35" s="23"/>
      <c r="AB35" s="23"/>
      <c r="AC35" s="23"/>
      <c r="AD35" s="23"/>
      <c r="AE35" s="31" t="s">
        <v>29</v>
      </c>
      <c r="AF35" s="12"/>
    </row>
    <row r="36" spans="1:32" ht="17.25" customHeight="1" x14ac:dyDescent="0.15">
      <c r="A36" s="14">
        <v>24</v>
      </c>
      <c r="B36" s="36">
        <v>4</v>
      </c>
      <c r="C36" s="36">
        <v>-22</v>
      </c>
      <c r="D36" s="36">
        <v>26</v>
      </c>
      <c r="E36" s="47">
        <f t="shared" si="9"/>
        <v>-1</v>
      </c>
      <c r="F36" s="47">
        <f t="shared" si="10"/>
        <v>-1</v>
      </c>
      <c r="G36" s="47">
        <f t="shared" si="11"/>
        <v>0</v>
      </c>
      <c r="H36" s="51" t="s">
        <v>47</v>
      </c>
      <c r="I36" s="51" t="s">
        <v>47</v>
      </c>
      <c r="J36" s="51" t="s">
        <v>47</v>
      </c>
      <c r="K36" s="50">
        <v>1</v>
      </c>
      <c r="L36" s="50">
        <v>1</v>
      </c>
      <c r="M36" s="50">
        <v>0</v>
      </c>
      <c r="N36" s="1">
        <f t="shared" si="2"/>
        <v>5</v>
      </c>
      <c r="O36" s="1">
        <f t="shared" si="3"/>
        <v>-21</v>
      </c>
      <c r="P36" s="1">
        <f t="shared" si="4"/>
        <v>26</v>
      </c>
      <c r="Q36" s="50">
        <v>205</v>
      </c>
      <c r="R36" s="50">
        <v>105</v>
      </c>
      <c r="S36" s="50">
        <v>100</v>
      </c>
      <c r="T36" s="50">
        <v>200</v>
      </c>
      <c r="U36" s="50">
        <v>126</v>
      </c>
      <c r="V36" s="50">
        <v>74</v>
      </c>
      <c r="X36" s="25"/>
      <c r="Y36" s="26"/>
      <c r="Z36" s="26"/>
      <c r="AA36" s="26"/>
      <c r="AB36" s="26"/>
      <c r="AC36" s="26"/>
      <c r="AD36" s="26"/>
      <c r="AE36" s="26"/>
      <c r="AF36" s="27"/>
    </row>
    <row r="37" spans="1:32" ht="17.25" customHeight="1" x14ac:dyDescent="0.15">
      <c r="A37" s="14" t="s">
        <v>12</v>
      </c>
      <c r="B37" s="36">
        <v>-88</v>
      </c>
      <c r="C37" s="36">
        <v>-21</v>
      </c>
      <c r="D37" s="36">
        <v>-67</v>
      </c>
      <c r="E37" s="47">
        <f t="shared" si="9"/>
        <v>-9</v>
      </c>
      <c r="F37" s="47">
        <f t="shared" si="10"/>
        <v>-7</v>
      </c>
      <c r="G37" s="47">
        <f t="shared" si="11"/>
        <v>-2</v>
      </c>
      <c r="H37" s="51" t="s">
        <v>47</v>
      </c>
      <c r="I37" s="51" t="s">
        <v>47</v>
      </c>
      <c r="J37" s="51" t="s">
        <v>47</v>
      </c>
      <c r="K37" s="50">
        <v>9</v>
      </c>
      <c r="L37" s="50">
        <v>7</v>
      </c>
      <c r="M37" s="50">
        <v>2</v>
      </c>
      <c r="N37" s="1">
        <f t="shared" si="2"/>
        <v>-79</v>
      </c>
      <c r="O37" s="1">
        <f t="shared" si="3"/>
        <v>-14</v>
      </c>
      <c r="P37" s="1">
        <f t="shared" si="4"/>
        <v>-65</v>
      </c>
      <c r="Q37" s="50">
        <v>1165</v>
      </c>
      <c r="R37" s="50">
        <v>596</v>
      </c>
      <c r="S37" s="50">
        <v>569</v>
      </c>
      <c r="T37" s="50">
        <v>1244</v>
      </c>
      <c r="U37" s="50">
        <v>610</v>
      </c>
      <c r="V37" s="50">
        <v>634</v>
      </c>
    </row>
    <row r="38" spans="1:32" ht="17.25" customHeight="1" x14ac:dyDescent="0.15">
      <c r="A38" s="14">
        <v>25</v>
      </c>
      <c r="B38" s="36">
        <v>-15</v>
      </c>
      <c r="C38" s="36">
        <v>-2</v>
      </c>
      <c r="D38" s="36">
        <v>-13</v>
      </c>
      <c r="E38" s="47">
        <f t="shared" si="9"/>
        <v>-3</v>
      </c>
      <c r="F38" s="47">
        <f t="shared" si="10"/>
        <v>-3</v>
      </c>
      <c r="G38" s="47">
        <f t="shared" si="11"/>
        <v>0</v>
      </c>
      <c r="H38" s="51" t="s">
        <v>47</v>
      </c>
      <c r="I38" s="51" t="s">
        <v>47</v>
      </c>
      <c r="J38" s="51" t="s">
        <v>47</v>
      </c>
      <c r="K38" s="50">
        <v>3</v>
      </c>
      <c r="L38" s="50">
        <v>3</v>
      </c>
      <c r="M38" s="50">
        <v>0</v>
      </c>
      <c r="N38" s="1">
        <f t="shared" si="2"/>
        <v>-12</v>
      </c>
      <c r="O38" s="1">
        <f t="shared" si="3"/>
        <v>1</v>
      </c>
      <c r="P38" s="1">
        <f t="shared" si="4"/>
        <v>-13</v>
      </c>
      <c r="Q38" s="50">
        <v>240</v>
      </c>
      <c r="R38" s="50">
        <v>126</v>
      </c>
      <c r="S38" s="50">
        <v>114</v>
      </c>
      <c r="T38" s="50">
        <v>252</v>
      </c>
      <c r="U38" s="50">
        <v>125</v>
      </c>
      <c r="V38" s="50">
        <v>127</v>
      </c>
    </row>
    <row r="39" spans="1:32" ht="17.25" customHeight="1" x14ac:dyDescent="0.15">
      <c r="A39" s="14">
        <v>26</v>
      </c>
      <c r="B39" s="36">
        <v>16</v>
      </c>
      <c r="C39" s="36">
        <v>6</v>
      </c>
      <c r="D39" s="36">
        <v>10</v>
      </c>
      <c r="E39" s="47">
        <f t="shared" si="9"/>
        <v>0</v>
      </c>
      <c r="F39" s="47">
        <f t="shared" si="10"/>
        <v>0</v>
      </c>
      <c r="G39" s="47">
        <f t="shared" si="11"/>
        <v>0</v>
      </c>
      <c r="H39" s="51" t="s">
        <v>47</v>
      </c>
      <c r="I39" s="51" t="s">
        <v>47</v>
      </c>
      <c r="J39" s="51" t="s">
        <v>47</v>
      </c>
      <c r="K39" s="50">
        <v>0</v>
      </c>
      <c r="L39" s="50">
        <v>0</v>
      </c>
      <c r="M39" s="50">
        <v>0</v>
      </c>
      <c r="N39" s="1">
        <f t="shared" si="2"/>
        <v>16</v>
      </c>
      <c r="O39" s="1">
        <f t="shared" si="3"/>
        <v>6</v>
      </c>
      <c r="P39" s="1">
        <f t="shared" si="4"/>
        <v>10</v>
      </c>
      <c r="Q39" s="50">
        <v>257</v>
      </c>
      <c r="R39" s="50">
        <v>135</v>
      </c>
      <c r="S39" s="50">
        <v>122</v>
      </c>
      <c r="T39" s="50">
        <v>241</v>
      </c>
      <c r="U39" s="50">
        <v>129</v>
      </c>
      <c r="V39" s="50">
        <v>112</v>
      </c>
    </row>
    <row r="40" spans="1:32" ht="17.25" customHeight="1" x14ac:dyDescent="0.15">
      <c r="A40" s="14">
        <v>27</v>
      </c>
      <c r="B40" s="36">
        <v>-16</v>
      </c>
      <c r="C40" s="36">
        <v>-4</v>
      </c>
      <c r="D40" s="36">
        <v>-12</v>
      </c>
      <c r="E40" s="47">
        <f t="shared" si="9"/>
        <v>-3</v>
      </c>
      <c r="F40" s="47">
        <f t="shared" si="10"/>
        <v>-2</v>
      </c>
      <c r="G40" s="47">
        <f t="shared" si="11"/>
        <v>-1</v>
      </c>
      <c r="H40" s="51" t="s">
        <v>47</v>
      </c>
      <c r="I40" s="51" t="s">
        <v>47</v>
      </c>
      <c r="J40" s="51" t="s">
        <v>47</v>
      </c>
      <c r="K40" s="50">
        <v>3</v>
      </c>
      <c r="L40" s="50">
        <v>2</v>
      </c>
      <c r="M40" s="50">
        <v>1</v>
      </c>
      <c r="N40" s="1">
        <f t="shared" si="2"/>
        <v>-13</v>
      </c>
      <c r="O40" s="1">
        <f t="shared" si="3"/>
        <v>-2</v>
      </c>
      <c r="P40" s="1">
        <f t="shared" si="4"/>
        <v>-11</v>
      </c>
      <c r="Q40" s="50">
        <v>238</v>
      </c>
      <c r="R40" s="50">
        <v>114</v>
      </c>
      <c r="S40" s="50">
        <v>124</v>
      </c>
      <c r="T40" s="50">
        <v>251</v>
      </c>
      <c r="U40" s="50">
        <v>116</v>
      </c>
      <c r="V40" s="50">
        <v>135</v>
      </c>
    </row>
    <row r="41" spans="1:32" ht="17.25" customHeight="1" x14ac:dyDescent="0.15">
      <c r="A41" s="14">
        <v>28</v>
      </c>
      <c r="B41" s="36">
        <v>-36</v>
      </c>
      <c r="C41" s="36">
        <v>-9</v>
      </c>
      <c r="D41" s="36">
        <v>-27</v>
      </c>
      <c r="E41" s="47">
        <f t="shared" si="9"/>
        <v>-2</v>
      </c>
      <c r="F41" s="47">
        <f t="shared" si="10"/>
        <v>-1</v>
      </c>
      <c r="G41" s="47">
        <f t="shared" si="11"/>
        <v>-1</v>
      </c>
      <c r="H41" s="51" t="s">
        <v>47</v>
      </c>
      <c r="I41" s="51" t="s">
        <v>47</v>
      </c>
      <c r="J41" s="51" t="s">
        <v>47</v>
      </c>
      <c r="K41" s="50">
        <v>2</v>
      </c>
      <c r="L41" s="50">
        <v>1</v>
      </c>
      <c r="M41" s="50">
        <v>1</v>
      </c>
      <c r="N41" s="1">
        <f t="shared" si="2"/>
        <v>-34</v>
      </c>
      <c r="O41" s="1">
        <f t="shared" si="3"/>
        <v>-8</v>
      </c>
      <c r="P41" s="1">
        <f t="shared" si="4"/>
        <v>-26</v>
      </c>
      <c r="Q41" s="50">
        <v>226</v>
      </c>
      <c r="R41" s="50">
        <v>119</v>
      </c>
      <c r="S41" s="50">
        <v>107</v>
      </c>
      <c r="T41" s="50">
        <v>260</v>
      </c>
      <c r="U41" s="50">
        <v>127</v>
      </c>
      <c r="V41" s="50">
        <v>133</v>
      </c>
    </row>
    <row r="42" spans="1:32" ht="17.25" customHeight="1" x14ac:dyDescent="0.15">
      <c r="A42" s="14">
        <v>29</v>
      </c>
      <c r="B42" s="36">
        <v>-37</v>
      </c>
      <c r="C42" s="36">
        <v>-12</v>
      </c>
      <c r="D42" s="36">
        <v>-25</v>
      </c>
      <c r="E42" s="47">
        <f t="shared" si="9"/>
        <v>-1</v>
      </c>
      <c r="F42" s="47">
        <f t="shared" si="10"/>
        <v>-1</v>
      </c>
      <c r="G42" s="47">
        <f t="shared" si="11"/>
        <v>0</v>
      </c>
      <c r="H42" s="51" t="s">
        <v>47</v>
      </c>
      <c r="I42" s="51" t="s">
        <v>47</v>
      </c>
      <c r="J42" s="51" t="s">
        <v>47</v>
      </c>
      <c r="K42" s="50">
        <v>1</v>
      </c>
      <c r="L42" s="50">
        <v>1</v>
      </c>
      <c r="M42" s="50">
        <v>0</v>
      </c>
      <c r="N42" s="1">
        <f t="shared" si="2"/>
        <v>-36</v>
      </c>
      <c r="O42" s="1">
        <f t="shared" si="3"/>
        <v>-11</v>
      </c>
      <c r="P42" s="1">
        <f t="shared" si="4"/>
        <v>-25</v>
      </c>
      <c r="Q42" s="50">
        <v>204</v>
      </c>
      <c r="R42" s="50">
        <v>102</v>
      </c>
      <c r="S42" s="50">
        <v>102</v>
      </c>
      <c r="T42" s="50">
        <v>240</v>
      </c>
      <c r="U42" s="50">
        <v>113</v>
      </c>
      <c r="V42" s="50">
        <v>127</v>
      </c>
    </row>
    <row r="43" spans="1:32" ht="17.25" customHeight="1" x14ac:dyDescent="0.15">
      <c r="A43" s="14" t="s">
        <v>14</v>
      </c>
      <c r="B43" s="36">
        <v>-94</v>
      </c>
      <c r="C43" s="36">
        <v>-39</v>
      </c>
      <c r="D43" s="36">
        <v>-55</v>
      </c>
      <c r="E43" s="47">
        <f t="shared" si="9"/>
        <v>-7</v>
      </c>
      <c r="F43" s="47">
        <f t="shared" si="10"/>
        <v>-5</v>
      </c>
      <c r="G43" s="47">
        <f t="shared" si="11"/>
        <v>-2</v>
      </c>
      <c r="H43" s="51" t="s">
        <v>47</v>
      </c>
      <c r="I43" s="51" t="s">
        <v>47</v>
      </c>
      <c r="J43" s="51" t="s">
        <v>47</v>
      </c>
      <c r="K43" s="50">
        <v>7</v>
      </c>
      <c r="L43" s="50">
        <v>5</v>
      </c>
      <c r="M43" s="50">
        <v>2</v>
      </c>
      <c r="N43" s="1">
        <f t="shared" si="2"/>
        <v>-87</v>
      </c>
      <c r="O43" s="1">
        <f t="shared" si="3"/>
        <v>-34</v>
      </c>
      <c r="P43" s="1">
        <f t="shared" si="4"/>
        <v>-53</v>
      </c>
      <c r="Q43" s="50">
        <v>884</v>
      </c>
      <c r="R43" s="50">
        <v>454</v>
      </c>
      <c r="S43" s="50">
        <v>430</v>
      </c>
      <c r="T43" s="50">
        <v>971</v>
      </c>
      <c r="U43" s="50">
        <v>488</v>
      </c>
      <c r="V43" s="50">
        <v>483</v>
      </c>
      <c r="X43" s="4"/>
      <c r="Y43" s="5"/>
      <c r="Z43" s="5"/>
      <c r="AA43" s="5"/>
      <c r="AB43" s="5"/>
      <c r="AC43" s="5"/>
      <c r="AD43" s="5"/>
      <c r="AE43" s="5"/>
      <c r="AF43" s="7"/>
    </row>
    <row r="44" spans="1:32" ht="17.25" customHeight="1" x14ac:dyDescent="0.15">
      <c r="A44" s="14">
        <v>30</v>
      </c>
      <c r="B44" s="36">
        <v>-14</v>
      </c>
      <c r="C44" s="36">
        <v>-5</v>
      </c>
      <c r="D44" s="36">
        <v>-9</v>
      </c>
      <c r="E44" s="47">
        <f t="shared" si="9"/>
        <v>0</v>
      </c>
      <c r="F44" s="47">
        <f t="shared" si="10"/>
        <v>0</v>
      </c>
      <c r="G44" s="47">
        <f t="shared" si="11"/>
        <v>0</v>
      </c>
      <c r="H44" s="51" t="s">
        <v>47</v>
      </c>
      <c r="I44" s="51" t="s">
        <v>47</v>
      </c>
      <c r="J44" s="51" t="s">
        <v>47</v>
      </c>
      <c r="K44" s="50">
        <v>0</v>
      </c>
      <c r="L44" s="50">
        <v>0</v>
      </c>
      <c r="M44" s="50">
        <v>0</v>
      </c>
      <c r="N44" s="1">
        <f t="shared" si="2"/>
        <v>-14</v>
      </c>
      <c r="O44" s="1">
        <f t="shared" si="3"/>
        <v>-5</v>
      </c>
      <c r="P44" s="1">
        <f t="shared" si="4"/>
        <v>-9</v>
      </c>
      <c r="Q44" s="50">
        <v>210</v>
      </c>
      <c r="R44" s="50">
        <v>102</v>
      </c>
      <c r="S44" s="50">
        <v>108</v>
      </c>
      <c r="T44" s="50">
        <v>224</v>
      </c>
      <c r="U44" s="50">
        <v>107</v>
      </c>
      <c r="V44" s="50">
        <v>117</v>
      </c>
      <c r="X44" s="11"/>
      <c r="Y44" s="71" t="s">
        <v>62</v>
      </c>
      <c r="Z44" s="71"/>
      <c r="AA44" s="71"/>
      <c r="AB44" s="71"/>
      <c r="AC44" s="71"/>
      <c r="AD44" s="71"/>
      <c r="AE44" s="71"/>
      <c r="AF44" s="12"/>
    </row>
    <row r="45" spans="1:32" ht="17.25" customHeight="1" x14ac:dyDescent="0.15">
      <c r="A45" s="14">
        <v>31</v>
      </c>
      <c r="B45" s="36">
        <v>-32</v>
      </c>
      <c r="C45" s="36">
        <v>-10</v>
      </c>
      <c r="D45" s="36">
        <v>-22</v>
      </c>
      <c r="E45" s="47">
        <f t="shared" si="9"/>
        <v>-1</v>
      </c>
      <c r="F45" s="47">
        <f t="shared" si="10"/>
        <v>-1</v>
      </c>
      <c r="G45" s="47">
        <f t="shared" si="11"/>
        <v>0</v>
      </c>
      <c r="H45" s="51" t="s">
        <v>47</v>
      </c>
      <c r="I45" s="51" t="s">
        <v>47</v>
      </c>
      <c r="J45" s="51" t="s">
        <v>47</v>
      </c>
      <c r="K45" s="50">
        <v>1</v>
      </c>
      <c r="L45" s="50">
        <v>1</v>
      </c>
      <c r="M45" s="50">
        <v>0</v>
      </c>
      <c r="N45" s="1">
        <f t="shared" si="2"/>
        <v>-31</v>
      </c>
      <c r="O45" s="1">
        <f t="shared" si="3"/>
        <v>-9</v>
      </c>
      <c r="P45" s="1">
        <f t="shared" si="4"/>
        <v>-22</v>
      </c>
      <c r="Q45" s="50">
        <v>186</v>
      </c>
      <c r="R45" s="50">
        <v>103</v>
      </c>
      <c r="S45" s="50">
        <v>83</v>
      </c>
      <c r="T45" s="50">
        <v>217</v>
      </c>
      <c r="U45" s="50">
        <v>112</v>
      </c>
      <c r="V45" s="50">
        <v>105</v>
      </c>
      <c r="X45" s="11"/>
      <c r="Y45" s="93" t="s">
        <v>60</v>
      </c>
      <c r="Z45" s="93"/>
      <c r="AA45" s="93"/>
      <c r="AB45" s="93"/>
      <c r="AC45" s="93"/>
      <c r="AD45" s="93"/>
      <c r="AE45" s="93"/>
      <c r="AF45" s="12"/>
    </row>
    <row r="46" spans="1:32" ht="17.25" customHeight="1" x14ac:dyDescent="0.15">
      <c r="A46" s="14">
        <v>32</v>
      </c>
      <c r="B46" s="36">
        <v>-18</v>
      </c>
      <c r="C46" s="36">
        <v>6</v>
      </c>
      <c r="D46" s="36">
        <v>-24</v>
      </c>
      <c r="E46" s="47">
        <f t="shared" si="9"/>
        <v>-2</v>
      </c>
      <c r="F46" s="47">
        <f t="shared" si="10"/>
        <v>-1</v>
      </c>
      <c r="G46" s="47">
        <f t="shared" si="11"/>
        <v>-1</v>
      </c>
      <c r="H46" s="51" t="s">
        <v>47</v>
      </c>
      <c r="I46" s="51" t="s">
        <v>47</v>
      </c>
      <c r="J46" s="51" t="s">
        <v>47</v>
      </c>
      <c r="K46" s="50">
        <v>2</v>
      </c>
      <c r="L46" s="50">
        <v>1</v>
      </c>
      <c r="M46" s="50">
        <v>1</v>
      </c>
      <c r="N46" s="1">
        <f t="shared" si="2"/>
        <v>-16</v>
      </c>
      <c r="O46" s="1">
        <f t="shared" si="3"/>
        <v>7</v>
      </c>
      <c r="P46" s="1">
        <f t="shared" si="4"/>
        <v>-23</v>
      </c>
      <c r="Q46" s="50">
        <v>173</v>
      </c>
      <c r="R46" s="50">
        <v>91</v>
      </c>
      <c r="S46" s="50">
        <v>82</v>
      </c>
      <c r="T46" s="50">
        <v>189</v>
      </c>
      <c r="U46" s="50">
        <v>84</v>
      </c>
      <c r="V46" s="50">
        <v>105</v>
      </c>
      <c r="X46" s="11"/>
      <c r="Y46" s="81" t="s">
        <v>0</v>
      </c>
      <c r="Z46" s="83" t="s">
        <v>53</v>
      </c>
      <c r="AA46" s="84"/>
      <c r="AB46" s="84"/>
      <c r="AC46" s="84"/>
      <c r="AD46" s="84"/>
      <c r="AE46" s="85"/>
      <c r="AF46" s="12"/>
    </row>
    <row r="47" spans="1:32" ht="17.25" customHeight="1" x14ac:dyDescent="0.15">
      <c r="A47" s="14">
        <v>33</v>
      </c>
      <c r="B47" s="36">
        <v>-18</v>
      </c>
      <c r="C47" s="36">
        <v>-4</v>
      </c>
      <c r="D47" s="36">
        <v>-14</v>
      </c>
      <c r="E47" s="47">
        <f t="shared" si="9"/>
        <v>-2</v>
      </c>
      <c r="F47" s="47">
        <f t="shared" si="10"/>
        <v>-1</v>
      </c>
      <c r="G47" s="47">
        <f t="shared" si="11"/>
        <v>-1</v>
      </c>
      <c r="H47" s="51" t="s">
        <v>47</v>
      </c>
      <c r="I47" s="51" t="s">
        <v>47</v>
      </c>
      <c r="J47" s="51" t="s">
        <v>47</v>
      </c>
      <c r="K47" s="50">
        <v>2</v>
      </c>
      <c r="L47" s="50">
        <v>1</v>
      </c>
      <c r="M47" s="50">
        <v>1</v>
      </c>
      <c r="N47" s="1">
        <f t="shared" si="2"/>
        <v>-16</v>
      </c>
      <c r="O47" s="1">
        <f t="shared" si="3"/>
        <v>-3</v>
      </c>
      <c r="P47" s="1">
        <f t="shared" si="4"/>
        <v>-13</v>
      </c>
      <c r="Q47" s="50">
        <v>165</v>
      </c>
      <c r="R47" s="50">
        <v>97</v>
      </c>
      <c r="S47" s="50">
        <v>68</v>
      </c>
      <c r="T47" s="50">
        <v>181</v>
      </c>
      <c r="U47" s="50">
        <v>100</v>
      </c>
      <c r="V47" s="50">
        <v>81</v>
      </c>
      <c r="X47" s="11"/>
      <c r="Y47" s="82"/>
      <c r="Z47" s="83" t="s">
        <v>63</v>
      </c>
      <c r="AA47" s="85"/>
      <c r="AB47" s="83" t="s">
        <v>45</v>
      </c>
      <c r="AC47" s="85"/>
      <c r="AD47" s="83" t="s">
        <v>64</v>
      </c>
      <c r="AE47" s="85"/>
      <c r="AF47" s="33"/>
    </row>
    <row r="48" spans="1:32" ht="17.25" customHeight="1" x14ac:dyDescent="0.15">
      <c r="A48" s="14">
        <v>34</v>
      </c>
      <c r="B48" s="36">
        <v>-12</v>
      </c>
      <c r="C48" s="36">
        <v>-26</v>
      </c>
      <c r="D48" s="36">
        <v>14</v>
      </c>
      <c r="E48" s="47">
        <f t="shared" si="9"/>
        <v>-2</v>
      </c>
      <c r="F48" s="47">
        <f t="shared" si="10"/>
        <v>-2</v>
      </c>
      <c r="G48" s="47">
        <f t="shared" si="11"/>
        <v>0</v>
      </c>
      <c r="H48" s="51" t="s">
        <v>47</v>
      </c>
      <c r="I48" s="51" t="s">
        <v>47</v>
      </c>
      <c r="J48" s="51" t="s">
        <v>47</v>
      </c>
      <c r="K48" s="50">
        <v>2</v>
      </c>
      <c r="L48" s="50">
        <v>2</v>
      </c>
      <c r="M48" s="50">
        <v>0</v>
      </c>
      <c r="N48" s="1">
        <f t="shared" si="2"/>
        <v>-10</v>
      </c>
      <c r="O48" s="1">
        <f t="shared" si="3"/>
        <v>-24</v>
      </c>
      <c r="P48" s="1">
        <f t="shared" si="4"/>
        <v>14</v>
      </c>
      <c r="Q48" s="50">
        <v>150</v>
      </c>
      <c r="R48" s="50">
        <v>61</v>
      </c>
      <c r="S48" s="50">
        <v>89</v>
      </c>
      <c r="T48" s="50">
        <v>160</v>
      </c>
      <c r="U48" s="50">
        <v>85</v>
      </c>
      <c r="V48" s="50">
        <v>75</v>
      </c>
      <c r="X48" s="57"/>
      <c r="Y48" s="21"/>
      <c r="Z48" s="63">
        <v>2000</v>
      </c>
      <c r="AA48" s="59">
        <v>0</v>
      </c>
      <c r="AB48" s="63">
        <v>0</v>
      </c>
      <c r="AC48" s="59">
        <v>2000</v>
      </c>
      <c r="AD48" s="64">
        <v>300</v>
      </c>
      <c r="AE48" s="61">
        <v>-300</v>
      </c>
      <c r="AF48" s="12"/>
    </row>
    <row r="49" spans="1:32" ht="17.25" customHeight="1" x14ac:dyDescent="0.15">
      <c r="A49" s="14" t="s">
        <v>38</v>
      </c>
      <c r="B49" s="36">
        <v>-60</v>
      </c>
      <c r="C49" s="36">
        <v>-18</v>
      </c>
      <c r="D49" s="36">
        <v>-42</v>
      </c>
      <c r="E49" s="47">
        <f t="shared" si="9"/>
        <v>-16</v>
      </c>
      <c r="F49" s="47">
        <f t="shared" si="10"/>
        <v>-13</v>
      </c>
      <c r="G49" s="47">
        <f t="shared" si="11"/>
        <v>-3</v>
      </c>
      <c r="H49" s="51" t="s">
        <v>47</v>
      </c>
      <c r="I49" s="51" t="s">
        <v>47</v>
      </c>
      <c r="J49" s="51" t="s">
        <v>47</v>
      </c>
      <c r="K49" s="50">
        <v>16</v>
      </c>
      <c r="L49" s="50">
        <v>13</v>
      </c>
      <c r="M49" s="50">
        <v>3</v>
      </c>
      <c r="N49" s="1">
        <f t="shared" si="2"/>
        <v>-44</v>
      </c>
      <c r="O49" s="1">
        <f t="shared" si="3"/>
        <v>-5</v>
      </c>
      <c r="P49" s="1">
        <f t="shared" si="4"/>
        <v>-39</v>
      </c>
      <c r="Q49" s="50">
        <v>680</v>
      </c>
      <c r="R49" s="50">
        <v>377</v>
      </c>
      <c r="S49" s="50">
        <v>303</v>
      </c>
      <c r="T49" s="50">
        <v>724</v>
      </c>
      <c r="U49" s="50">
        <v>382</v>
      </c>
      <c r="V49" s="50">
        <v>342</v>
      </c>
      <c r="X49" s="11"/>
      <c r="Y49" s="54" t="s">
        <v>67</v>
      </c>
      <c r="Z49" s="78">
        <f>$Q$7</f>
        <v>408</v>
      </c>
      <c r="AA49" s="79"/>
      <c r="AB49" s="78">
        <f>$T$7</f>
        <v>474</v>
      </c>
      <c r="AC49" s="79"/>
      <c r="AD49" s="78">
        <f>Z49-AB49</f>
        <v>-66</v>
      </c>
      <c r="AE49" s="79"/>
      <c r="AF49" s="12"/>
    </row>
    <row r="50" spans="1:32" ht="17.25" customHeight="1" x14ac:dyDescent="0.15">
      <c r="A50" s="14">
        <v>35</v>
      </c>
      <c r="B50" s="36">
        <v>7</v>
      </c>
      <c r="C50" s="36">
        <v>16</v>
      </c>
      <c r="D50" s="36">
        <v>-9</v>
      </c>
      <c r="E50" s="47">
        <f t="shared" si="9"/>
        <v>-3</v>
      </c>
      <c r="F50" s="47">
        <f t="shared" si="10"/>
        <v>-2</v>
      </c>
      <c r="G50" s="47">
        <f t="shared" si="11"/>
        <v>-1</v>
      </c>
      <c r="H50" s="51" t="s">
        <v>47</v>
      </c>
      <c r="I50" s="51" t="s">
        <v>47</v>
      </c>
      <c r="J50" s="51" t="s">
        <v>47</v>
      </c>
      <c r="K50" s="50">
        <v>3</v>
      </c>
      <c r="L50" s="50">
        <v>2</v>
      </c>
      <c r="M50" s="50">
        <v>1</v>
      </c>
      <c r="N50" s="1">
        <f t="shared" si="2"/>
        <v>10</v>
      </c>
      <c r="O50" s="1">
        <f t="shared" si="3"/>
        <v>18</v>
      </c>
      <c r="P50" s="1">
        <f t="shared" si="4"/>
        <v>-8</v>
      </c>
      <c r="Q50" s="50">
        <v>179</v>
      </c>
      <c r="R50" s="50">
        <v>99</v>
      </c>
      <c r="S50" s="50">
        <v>80</v>
      </c>
      <c r="T50" s="50">
        <v>169</v>
      </c>
      <c r="U50" s="50">
        <v>81</v>
      </c>
      <c r="V50" s="50">
        <v>88</v>
      </c>
      <c r="X50" s="11"/>
      <c r="Y50" s="54" t="s">
        <v>68</v>
      </c>
      <c r="Z50" s="78">
        <f>$Q$13</f>
        <v>179</v>
      </c>
      <c r="AA50" s="79"/>
      <c r="AB50" s="78">
        <f>$T$13</f>
        <v>208</v>
      </c>
      <c r="AC50" s="79"/>
      <c r="AD50" s="78">
        <f t="shared" ref="AD50:AD69" si="13">Z50-AB50</f>
        <v>-29</v>
      </c>
      <c r="AE50" s="79"/>
      <c r="AF50" s="12"/>
    </row>
    <row r="51" spans="1:32" ht="17.25" customHeight="1" x14ac:dyDescent="0.15">
      <c r="A51" s="14">
        <v>36</v>
      </c>
      <c r="B51" s="36">
        <v>-9</v>
      </c>
      <c r="C51" s="36">
        <v>-2</v>
      </c>
      <c r="D51" s="36">
        <v>-7</v>
      </c>
      <c r="E51" s="47">
        <f t="shared" si="9"/>
        <v>-3</v>
      </c>
      <c r="F51" s="47">
        <f t="shared" si="10"/>
        <v>-3</v>
      </c>
      <c r="G51" s="47">
        <f t="shared" si="11"/>
        <v>0</v>
      </c>
      <c r="H51" s="51" t="s">
        <v>47</v>
      </c>
      <c r="I51" s="51" t="s">
        <v>47</v>
      </c>
      <c r="J51" s="51" t="s">
        <v>47</v>
      </c>
      <c r="K51" s="50">
        <v>3</v>
      </c>
      <c r="L51" s="50">
        <v>3</v>
      </c>
      <c r="M51" s="50">
        <v>0</v>
      </c>
      <c r="N51" s="1">
        <f t="shared" si="2"/>
        <v>-6</v>
      </c>
      <c r="O51" s="1">
        <f t="shared" si="3"/>
        <v>1</v>
      </c>
      <c r="P51" s="1">
        <f t="shared" si="4"/>
        <v>-7</v>
      </c>
      <c r="Q51" s="50">
        <v>132</v>
      </c>
      <c r="R51" s="50">
        <v>70</v>
      </c>
      <c r="S51" s="50">
        <v>62</v>
      </c>
      <c r="T51" s="50">
        <v>138</v>
      </c>
      <c r="U51" s="50">
        <v>69</v>
      </c>
      <c r="V51" s="50">
        <v>69</v>
      </c>
      <c r="X51" s="11"/>
      <c r="Y51" s="54" t="s">
        <v>69</v>
      </c>
      <c r="Z51" s="78">
        <f>$Q$19</f>
        <v>119</v>
      </c>
      <c r="AA51" s="79"/>
      <c r="AB51" s="78">
        <f>$T$19</f>
        <v>148</v>
      </c>
      <c r="AC51" s="79"/>
      <c r="AD51" s="78">
        <f t="shared" si="13"/>
        <v>-29</v>
      </c>
      <c r="AE51" s="79"/>
      <c r="AF51" s="12"/>
    </row>
    <row r="52" spans="1:32" ht="17.25" customHeight="1" x14ac:dyDescent="0.15">
      <c r="A52" s="14">
        <v>37</v>
      </c>
      <c r="B52" s="36">
        <v>-19</v>
      </c>
      <c r="C52" s="36">
        <v>-12</v>
      </c>
      <c r="D52" s="36">
        <v>-7</v>
      </c>
      <c r="E52" s="47">
        <f t="shared" si="9"/>
        <v>-1</v>
      </c>
      <c r="F52" s="47">
        <f t="shared" si="10"/>
        <v>-1</v>
      </c>
      <c r="G52" s="47">
        <f t="shared" si="11"/>
        <v>0</v>
      </c>
      <c r="H52" s="51" t="s">
        <v>47</v>
      </c>
      <c r="I52" s="51" t="s">
        <v>47</v>
      </c>
      <c r="J52" s="51" t="s">
        <v>47</v>
      </c>
      <c r="K52" s="50">
        <v>1</v>
      </c>
      <c r="L52" s="50">
        <v>1</v>
      </c>
      <c r="M52" s="50">
        <v>0</v>
      </c>
      <c r="N52" s="1">
        <f t="shared" si="2"/>
        <v>-18</v>
      </c>
      <c r="O52" s="1">
        <f t="shared" si="3"/>
        <v>-11</v>
      </c>
      <c r="P52" s="1">
        <f t="shared" si="4"/>
        <v>-7</v>
      </c>
      <c r="Q52" s="50">
        <v>136</v>
      </c>
      <c r="R52" s="50">
        <v>75</v>
      </c>
      <c r="S52" s="50">
        <v>61</v>
      </c>
      <c r="T52" s="50">
        <v>154</v>
      </c>
      <c r="U52" s="50">
        <v>86</v>
      </c>
      <c r="V52" s="50">
        <v>68</v>
      </c>
      <c r="X52" s="11"/>
      <c r="Y52" s="54" t="s">
        <v>70</v>
      </c>
      <c r="Z52" s="78">
        <f>$Q$25</f>
        <v>282</v>
      </c>
      <c r="AA52" s="79"/>
      <c r="AB52" s="78">
        <f>$T$25</f>
        <v>262</v>
      </c>
      <c r="AC52" s="79"/>
      <c r="AD52" s="78">
        <f t="shared" si="13"/>
        <v>20</v>
      </c>
      <c r="AE52" s="79"/>
      <c r="AF52" s="12"/>
    </row>
    <row r="53" spans="1:32" ht="17.25" customHeight="1" x14ac:dyDescent="0.15">
      <c r="A53" s="14">
        <v>38</v>
      </c>
      <c r="B53" s="36">
        <v>-24</v>
      </c>
      <c r="C53" s="36">
        <v>-10</v>
      </c>
      <c r="D53" s="36">
        <v>-14</v>
      </c>
      <c r="E53" s="47">
        <f t="shared" si="9"/>
        <v>-4</v>
      </c>
      <c r="F53" s="47">
        <f t="shared" si="10"/>
        <v>-2</v>
      </c>
      <c r="G53" s="47">
        <f t="shared" si="11"/>
        <v>-2</v>
      </c>
      <c r="H53" s="51" t="s">
        <v>47</v>
      </c>
      <c r="I53" s="51" t="s">
        <v>47</v>
      </c>
      <c r="J53" s="51" t="s">
        <v>47</v>
      </c>
      <c r="K53" s="50">
        <v>4</v>
      </c>
      <c r="L53" s="50">
        <v>2</v>
      </c>
      <c r="M53" s="50">
        <v>2</v>
      </c>
      <c r="N53" s="1">
        <f t="shared" si="2"/>
        <v>-20</v>
      </c>
      <c r="O53" s="1">
        <f t="shared" si="3"/>
        <v>-8</v>
      </c>
      <c r="P53" s="1">
        <f t="shared" si="4"/>
        <v>-12</v>
      </c>
      <c r="Q53" s="50">
        <v>127</v>
      </c>
      <c r="R53" s="50">
        <v>66</v>
      </c>
      <c r="S53" s="50">
        <v>61</v>
      </c>
      <c r="T53" s="50">
        <v>147</v>
      </c>
      <c r="U53" s="50">
        <v>74</v>
      </c>
      <c r="V53" s="50">
        <v>73</v>
      </c>
      <c r="X53" s="11"/>
      <c r="Y53" s="54" t="s">
        <v>71</v>
      </c>
      <c r="Z53" s="78">
        <f>$Q$31</f>
        <v>874</v>
      </c>
      <c r="AA53" s="79"/>
      <c r="AB53" s="78">
        <f>$T$31</f>
        <v>858</v>
      </c>
      <c r="AC53" s="79"/>
      <c r="AD53" s="78">
        <f t="shared" si="13"/>
        <v>16</v>
      </c>
      <c r="AE53" s="79"/>
      <c r="AF53" s="12"/>
    </row>
    <row r="54" spans="1:32" ht="17.25" customHeight="1" x14ac:dyDescent="0.15">
      <c r="A54" s="14">
        <v>39</v>
      </c>
      <c r="B54" s="36">
        <v>-15</v>
      </c>
      <c r="C54" s="36">
        <v>-10</v>
      </c>
      <c r="D54" s="36">
        <v>-5</v>
      </c>
      <c r="E54" s="47">
        <f t="shared" si="9"/>
        <v>-5</v>
      </c>
      <c r="F54" s="47">
        <f t="shared" si="10"/>
        <v>-5</v>
      </c>
      <c r="G54" s="47">
        <f t="shared" si="11"/>
        <v>0</v>
      </c>
      <c r="H54" s="51" t="s">
        <v>47</v>
      </c>
      <c r="I54" s="51" t="s">
        <v>47</v>
      </c>
      <c r="J54" s="51" t="s">
        <v>47</v>
      </c>
      <c r="K54" s="50">
        <v>5</v>
      </c>
      <c r="L54" s="50">
        <v>5</v>
      </c>
      <c r="M54" s="50">
        <v>0</v>
      </c>
      <c r="N54" s="1">
        <f t="shared" si="2"/>
        <v>-10</v>
      </c>
      <c r="O54" s="1">
        <f t="shared" si="3"/>
        <v>-5</v>
      </c>
      <c r="P54" s="1">
        <f t="shared" si="4"/>
        <v>-5</v>
      </c>
      <c r="Q54" s="50">
        <v>106</v>
      </c>
      <c r="R54" s="50">
        <v>67</v>
      </c>
      <c r="S54" s="50">
        <v>39</v>
      </c>
      <c r="T54" s="50">
        <v>116</v>
      </c>
      <c r="U54" s="50">
        <v>72</v>
      </c>
      <c r="V54" s="50">
        <v>44</v>
      </c>
      <c r="X54" s="11"/>
      <c r="Y54" s="54" t="s">
        <v>72</v>
      </c>
      <c r="Z54" s="78">
        <f>$Q$37</f>
        <v>1165</v>
      </c>
      <c r="AA54" s="79"/>
      <c r="AB54" s="78">
        <f>$T$37</f>
        <v>1244</v>
      </c>
      <c r="AC54" s="79"/>
      <c r="AD54" s="78">
        <f t="shared" si="13"/>
        <v>-79</v>
      </c>
      <c r="AE54" s="79"/>
      <c r="AF54" s="12"/>
    </row>
    <row r="55" spans="1:32" ht="17.25" customHeight="1" x14ac:dyDescent="0.15">
      <c r="A55" s="14" t="s">
        <v>17</v>
      </c>
      <c r="B55" s="36">
        <v>0</v>
      </c>
      <c r="C55" s="36">
        <v>10</v>
      </c>
      <c r="D55" s="36">
        <v>-10</v>
      </c>
      <c r="E55" s="47">
        <f t="shared" si="9"/>
        <v>-11</v>
      </c>
      <c r="F55" s="47">
        <f t="shared" si="10"/>
        <v>-8</v>
      </c>
      <c r="G55" s="47">
        <f t="shared" si="11"/>
        <v>-3</v>
      </c>
      <c r="H55" s="51" t="s">
        <v>47</v>
      </c>
      <c r="I55" s="51" t="s">
        <v>47</v>
      </c>
      <c r="J55" s="51" t="s">
        <v>47</v>
      </c>
      <c r="K55" s="50">
        <v>11</v>
      </c>
      <c r="L55" s="50">
        <v>8</v>
      </c>
      <c r="M55" s="50">
        <v>3</v>
      </c>
      <c r="N55" s="1">
        <f t="shared" si="2"/>
        <v>11</v>
      </c>
      <c r="O55" s="1">
        <f t="shared" si="3"/>
        <v>18</v>
      </c>
      <c r="P55" s="1">
        <f t="shared" si="4"/>
        <v>-7</v>
      </c>
      <c r="Q55" s="50">
        <v>473</v>
      </c>
      <c r="R55" s="50">
        <v>276</v>
      </c>
      <c r="S55" s="50">
        <v>197</v>
      </c>
      <c r="T55" s="50">
        <v>462</v>
      </c>
      <c r="U55" s="50">
        <v>258</v>
      </c>
      <c r="V55" s="50">
        <v>204</v>
      </c>
      <c r="X55" s="11"/>
      <c r="Y55" s="54" t="s">
        <v>73</v>
      </c>
      <c r="Z55" s="78">
        <f>$Q$43</f>
        <v>884</v>
      </c>
      <c r="AA55" s="79"/>
      <c r="AB55" s="78">
        <f>$T$43</f>
        <v>971</v>
      </c>
      <c r="AC55" s="79"/>
      <c r="AD55" s="78">
        <f t="shared" si="13"/>
        <v>-87</v>
      </c>
      <c r="AE55" s="79"/>
      <c r="AF55" s="12"/>
    </row>
    <row r="56" spans="1:32" ht="17.25" customHeight="1" x14ac:dyDescent="0.15">
      <c r="A56" s="14">
        <v>40</v>
      </c>
      <c r="B56" s="36">
        <v>29</v>
      </c>
      <c r="C56" s="36">
        <v>21</v>
      </c>
      <c r="D56" s="36">
        <v>8</v>
      </c>
      <c r="E56" s="47">
        <f t="shared" si="9"/>
        <v>-1</v>
      </c>
      <c r="F56" s="47">
        <f t="shared" si="10"/>
        <v>-1</v>
      </c>
      <c r="G56" s="47">
        <f t="shared" si="11"/>
        <v>0</v>
      </c>
      <c r="H56" s="51" t="s">
        <v>47</v>
      </c>
      <c r="I56" s="51" t="s">
        <v>47</v>
      </c>
      <c r="J56" s="51" t="s">
        <v>47</v>
      </c>
      <c r="K56" s="50">
        <v>1</v>
      </c>
      <c r="L56" s="50">
        <v>1</v>
      </c>
      <c r="M56" s="50">
        <v>0</v>
      </c>
      <c r="N56" s="1">
        <f t="shared" si="2"/>
        <v>30</v>
      </c>
      <c r="O56" s="1">
        <f t="shared" si="3"/>
        <v>22</v>
      </c>
      <c r="P56" s="1">
        <f t="shared" si="4"/>
        <v>8</v>
      </c>
      <c r="Q56" s="50">
        <v>131</v>
      </c>
      <c r="R56" s="50">
        <v>74</v>
      </c>
      <c r="S56" s="50">
        <v>57</v>
      </c>
      <c r="T56" s="50">
        <v>101</v>
      </c>
      <c r="U56" s="50">
        <v>52</v>
      </c>
      <c r="V56" s="50">
        <v>49</v>
      </c>
      <c r="X56" s="11"/>
      <c r="Y56" s="54" t="s">
        <v>74</v>
      </c>
      <c r="Z56" s="78">
        <f>$Q$49</f>
        <v>680</v>
      </c>
      <c r="AA56" s="79"/>
      <c r="AB56" s="78">
        <f>$T$49</f>
        <v>724</v>
      </c>
      <c r="AC56" s="79"/>
      <c r="AD56" s="78">
        <f t="shared" si="13"/>
        <v>-44</v>
      </c>
      <c r="AE56" s="79"/>
      <c r="AF56" s="12"/>
    </row>
    <row r="57" spans="1:32" ht="17.25" customHeight="1" x14ac:dyDescent="0.15">
      <c r="A57" s="14">
        <v>41</v>
      </c>
      <c r="B57" s="36">
        <v>-15</v>
      </c>
      <c r="C57" s="36">
        <v>2</v>
      </c>
      <c r="D57" s="36">
        <v>-17</v>
      </c>
      <c r="E57" s="47">
        <f t="shared" si="9"/>
        <v>-1</v>
      </c>
      <c r="F57" s="47">
        <f t="shared" si="10"/>
        <v>0</v>
      </c>
      <c r="G57" s="47">
        <f t="shared" si="11"/>
        <v>-1</v>
      </c>
      <c r="H57" s="51" t="s">
        <v>47</v>
      </c>
      <c r="I57" s="51" t="s">
        <v>47</v>
      </c>
      <c r="J57" s="51" t="s">
        <v>47</v>
      </c>
      <c r="K57" s="50">
        <v>1</v>
      </c>
      <c r="L57" s="50">
        <v>0</v>
      </c>
      <c r="M57" s="50">
        <v>1</v>
      </c>
      <c r="N57" s="1">
        <f t="shared" si="2"/>
        <v>-14</v>
      </c>
      <c r="O57" s="1">
        <f t="shared" si="3"/>
        <v>2</v>
      </c>
      <c r="P57" s="1">
        <f t="shared" si="4"/>
        <v>-16</v>
      </c>
      <c r="Q57" s="50">
        <v>87</v>
      </c>
      <c r="R57" s="50">
        <v>57</v>
      </c>
      <c r="S57" s="50">
        <v>30</v>
      </c>
      <c r="T57" s="50">
        <v>101</v>
      </c>
      <c r="U57" s="50">
        <v>55</v>
      </c>
      <c r="V57" s="50">
        <v>46</v>
      </c>
      <c r="X57" s="11"/>
      <c r="Y57" s="54" t="s">
        <v>75</v>
      </c>
      <c r="Z57" s="78">
        <f>$Q$55</f>
        <v>473</v>
      </c>
      <c r="AA57" s="79"/>
      <c r="AB57" s="78">
        <f>$T$55</f>
        <v>462</v>
      </c>
      <c r="AC57" s="79"/>
      <c r="AD57" s="78">
        <f t="shared" si="13"/>
        <v>11</v>
      </c>
      <c r="AE57" s="79"/>
      <c r="AF57" s="12"/>
    </row>
    <row r="58" spans="1:32" ht="17.25" customHeight="1" x14ac:dyDescent="0.15">
      <c r="A58" s="14">
        <v>42</v>
      </c>
      <c r="B58" s="36">
        <v>3</v>
      </c>
      <c r="C58" s="36">
        <v>-1</v>
      </c>
      <c r="D58" s="36">
        <v>4</v>
      </c>
      <c r="E58" s="47">
        <f t="shared" si="9"/>
        <v>-4</v>
      </c>
      <c r="F58" s="47">
        <f t="shared" si="10"/>
        <v>-3</v>
      </c>
      <c r="G58" s="47">
        <f t="shared" si="11"/>
        <v>-1</v>
      </c>
      <c r="H58" s="51" t="s">
        <v>47</v>
      </c>
      <c r="I58" s="51" t="s">
        <v>47</v>
      </c>
      <c r="J58" s="51" t="s">
        <v>47</v>
      </c>
      <c r="K58" s="50">
        <v>4</v>
      </c>
      <c r="L58" s="50">
        <v>3</v>
      </c>
      <c r="M58" s="50">
        <v>1</v>
      </c>
      <c r="N58" s="1">
        <f t="shared" si="2"/>
        <v>7</v>
      </c>
      <c r="O58" s="1">
        <f t="shared" si="3"/>
        <v>2</v>
      </c>
      <c r="P58" s="1">
        <f t="shared" si="4"/>
        <v>5</v>
      </c>
      <c r="Q58" s="50">
        <v>89</v>
      </c>
      <c r="R58" s="50">
        <v>49</v>
      </c>
      <c r="S58" s="50">
        <v>40</v>
      </c>
      <c r="T58" s="50">
        <v>82</v>
      </c>
      <c r="U58" s="50">
        <v>47</v>
      </c>
      <c r="V58" s="50">
        <v>35</v>
      </c>
      <c r="X58" s="11"/>
      <c r="Y58" s="54" t="s">
        <v>76</v>
      </c>
      <c r="Z58" s="78">
        <f>$Q$61</f>
        <v>311</v>
      </c>
      <c r="AA58" s="79"/>
      <c r="AB58" s="78">
        <f>$T$61</f>
        <v>313</v>
      </c>
      <c r="AC58" s="79"/>
      <c r="AD58" s="78">
        <f t="shared" si="13"/>
        <v>-2</v>
      </c>
      <c r="AE58" s="79"/>
      <c r="AF58" s="12"/>
    </row>
    <row r="59" spans="1:32" ht="17.25" customHeight="1" x14ac:dyDescent="0.15">
      <c r="A59" s="14">
        <v>43</v>
      </c>
      <c r="B59" s="36">
        <v>10</v>
      </c>
      <c r="C59" s="36">
        <v>5</v>
      </c>
      <c r="D59" s="36">
        <v>5</v>
      </c>
      <c r="E59" s="47">
        <f t="shared" si="9"/>
        <v>-2</v>
      </c>
      <c r="F59" s="47">
        <f t="shared" si="10"/>
        <v>-2</v>
      </c>
      <c r="G59" s="47">
        <f t="shared" si="11"/>
        <v>0</v>
      </c>
      <c r="H59" s="51" t="s">
        <v>47</v>
      </c>
      <c r="I59" s="51" t="s">
        <v>47</v>
      </c>
      <c r="J59" s="51" t="s">
        <v>47</v>
      </c>
      <c r="K59" s="50">
        <v>2</v>
      </c>
      <c r="L59" s="50">
        <v>2</v>
      </c>
      <c r="M59" s="50">
        <v>0</v>
      </c>
      <c r="N59" s="1">
        <f t="shared" si="2"/>
        <v>12</v>
      </c>
      <c r="O59" s="1">
        <f t="shared" si="3"/>
        <v>7</v>
      </c>
      <c r="P59" s="1">
        <f t="shared" si="4"/>
        <v>5</v>
      </c>
      <c r="Q59" s="50">
        <v>91</v>
      </c>
      <c r="R59" s="50">
        <v>52</v>
      </c>
      <c r="S59" s="50">
        <v>39</v>
      </c>
      <c r="T59" s="50">
        <v>79</v>
      </c>
      <c r="U59" s="50">
        <v>45</v>
      </c>
      <c r="V59" s="50">
        <v>34</v>
      </c>
      <c r="X59" s="11"/>
      <c r="Y59" s="54" t="s">
        <v>77</v>
      </c>
      <c r="Z59" s="78">
        <f>$Q$67</f>
        <v>231</v>
      </c>
      <c r="AA59" s="79"/>
      <c r="AB59" s="78">
        <f>$T$67</f>
        <v>212</v>
      </c>
      <c r="AC59" s="79"/>
      <c r="AD59" s="78">
        <f t="shared" si="13"/>
        <v>19</v>
      </c>
      <c r="AE59" s="79"/>
      <c r="AF59" s="12"/>
    </row>
    <row r="60" spans="1:32" ht="17.25" customHeight="1" x14ac:dyDescent="0.15">
      <c r="A60" s="14">
        <v>44</v>
      </c>
      <c r="B60" s="36">
        <v>-27</v>
      </c>
      <c r="C60" s="36">
        <v>-17</v>
      </c>
      <c r="D60" s="36">
        <v>-10</v>
      </c>
      <c r="E60" s="47">
        <f t="shared" si="9"/>
        <v>-3</v>
      </c>
      <c r="F60" s="47">
        <f t="shared" si="10"/>
        <v>-2</v>
      </c>
      <c r="G60" s="47">
        <f t="shared" si="11"/>
        <v>-1</v>
      </c>
      <c r="H60" s="51" t="s">
        <v>47</v>
      </c>
      <c r="I60" s="51" t="s">
        <v>47</v>
      </c>
      <c r="J60" s="51" t="s">
        <v>47</v>
      </c>
      <c r="K60" s="50">
        <v>3</v>
      </c>
      <c r="L60" s="50">
        <v>2</v>
      </c>
      <c r="M60" s="50">
        <v>1</v>
      </c>
      <c r="N60" s="1">
        <f t="shared" si="2"/>
        <v>-24</v>
      </c>
      <c r="O60" s="1">
        <f t="shared" si="3"/>
        <v>-15</v>
      </c>
      <c r="P60" s="1">
        <f t="shared" si="4"/>
        <v>-9</v>
      </c>
      <c r="Q60" s="50">
        <v>75</v>
      </c>
      <c r="R60" s="50">
        <v>44</v>
      </c>
      <c r="S60" s="50">
        <v>31</v>
      </c>
      <c r="T60" s="50">
        <v>99</v>
      </c>
      <c r="U60" s="50">
        <v>59</v>
      </c>
      <c r="V60" s="50">
        <v>40</v>
      </c>
      <c r="X60" s="11"/>
      <c r="Y60" s="55" t="s">
        <v>6</v>
      </c>
      <c r="Z60" s="78">
        <f>$Q$73</f>
        <v>164</v>
      </c>
      <c r="AA60" s="79"/>
      <c r="AB60" s="78">
        <f>$T$73</f>
        <v>213</v>
      </c>
      <c r="AC60" s="79"/>
      <c r="AD60" s="78">
        <f t="shared" si="13"/>
        <v>-49</v>
      </c>
      <c r="AE60" s="79"/>
      <c r="AF60" s="12"/>
    </row>
    <row r="61" spans="1:32" ht="17.25" customHeight="1" x14ac:dyDescent="0.15">
      <c r="A61" s="14" t="s">
        <v>19</v>
      </c>
      <c r="B61" s="36">
        <v>-19</v>
      </c>
      <c r="C61" s="36">
        <v>-10</v>
      </c>
      <c r="D61" s="36">
        <v>-9</v>
      </c>
      <c r="E61" s="47">
        <f t="shared" si="9"/>
        <v>-17</v>
      </c>
      <c r="F61" s="47">
        <f t="shared" si="10"/>
        <v>-11</v>
      </c>
      <c r="G61" s="47">
        <f t="shared" si="11"/>
        <v>-6</v>
      </c>
      <c r="H61" s="51" t="s">
        <v>47</v>
      </c>
      <c r="I61" s="51" t="s">
        <v>47</v>
      </c>
      <c r="J61" s="51" t="s">
        <v>47</v>
      </c>
      <c r="K61" s="50">
        <v>17</v>
      </c>
      <c r="L61" s="50">
        <v>11</v>
      </c>
      <c r="M61" s="50">
        <v>6</v>
      </c>
      <c r="N61" s="1">
        <f t="shared" si="2"/>
        <v>-2</v>
      </c>
      <c r="O61" s="1">
        <f t="shared" si="3"/>
        <v>1</v>
      </c>
      <c r="P61" s="1">
        <f t="shared" si="4"/>
        <v>-3</v>
      </c>
      <c r="Q61" s="50">
        <v>311</v>
      </c>
      <c r="R61" s="50">
        <v>194</v>
      </c>
      <c r="S61" s="50">
        <v>117</v>
      </c>
      <c r="T61" s="50">
        <v>313</v>
      </c>
      <c r="U61" s="50">
        <v>193</v>
      </c>
      <c r="V61" s="50">
        <v>120</v>
      </c>
      <c r="X61" s="11"/>
      <c r="Y61" s="55" t="s">
        <v>8</v>
      </c>
      <c r="Z61" s="78">
        <f>$Q$79</f>
        <v>200</v>
      </c>
      <c r="AA61" s="79"/>
      <c r="AB61" s="78">
        <f>$T$79</f>
        <v>177</v>
      </c>
      <c r="AC61" s="79"/>
      <c r="AD61" s="78">
        <f t="shared" si="13"/>
        <v>23</v>
      </c>
      <c r="AE61" s="79"/>
      <c r="AF61" s="12"/>
    </row>
    <row r="62" spans="1:32" ht="17.25" customHeight="1" x14ac:dyDescent="0.15">
      <c r="A62" s="14">
        <v>45</v>
      </c>
      <c r="B62" s="36">
        <v>-16</v>
      </c>
      <c r="C62" s="36">
        <v>-9</v>
      </c>
      <c r="D62" s="36">
        <v>-7</v>
      </c>
      <c r="E62" s="47">
        <f t="shared" si="9"/>
        <v>-3</v>
      </c>
      <c r="F62" s="47">
        <f t="shared" si="10"/>
        <v>-3</v>
      </c>
      <c r="G62" s="47">
        <f t="shared" si="11"/>
        <v>0</v>
      </c>
      <c r="H62" s="51" t="s">
        <v>47</v>
      </c>
      <c r="I62" s="51" t="s">
        <v>47</v>
      </c>
      <c r="J62" s="51" t="s">
        <v>47</v>
      </c>
      <c r="K62" s="50">
        <v>3</v>
      </c>
      <c r="L62" s="50">
        <v>3</v>
      </c>
      <c r="M62" s="50">
        <v>0</v>
      </c>
      <c r="N62" s="1">
        <f t="shared" si="2"/>
        <v>-13</v>
      </c>
      <c r="O62" s="1">
        <f t="shared" si="3"/>
        <v>-6</v>
      </c>
      <c r="P62" s="1">
        <f t="shared" si="4"/>
        <v>-7</v>
      </c>
      <c r="Q62" s="50">
        <v>62</v>
      </c>
      <c r="R62" s="50">
        <v>41</v>
      </c>
      <c r="S62" s="50">
        <v>21</v>
      </c>
      <c r="T62" s="50">
        <v>75</v>
      </c>
      <c r="U62" s="50">
        <v>47</v>
      </c>
      <c r="V62" s="50">
        <v>28</v>
      </c>
      <c r="X62" s="11"/>
      <c r="Y62" s="55" t="s">
        <v>10</v>
      </c>
      <c r="Z62" s="78">
        <f>$Q$85</f>
        <v>150</v>
      </c>
      <c r="AA62" s="79"/>
      <c r="AB62" s="78">
        <f>$T$85</f>
        <v>144</v>
      </c>
      <c r="AC62" s="79"/>
      <c r="AD62" s="78">
        <f t="shared" si="13"/>
        <v>6</v>
      </c>
      <c r="AE62" s="79"/>
      <c r="AF62" s="12"/>
    </row>
    <row r="63" spans="1:32" ht="17.25" customHeight="1" x14ac:dyDescent="0.15">
      <c r="A63" s="14">
        <v>46</v>
      </c>
      <c r="B63" s="36">
        <v>-2</v>
      </c>
      <c r="C63" s="36">
        <v>-1</v>
      </c>
      <c r="D63" s="36">
        <v>-1</v>
      </c>
      <c r="E63" s="47">
        <f t="shared" si="9"/>
        <v>-4</v>
      </c>
      <c r="F63" s="47">
        <f t="shared" si="10"/>
        <v>-2</v>
      </c>
      <c r="G63" s="47">
        <f t="shared" si="11"/>
        <v>-2</v>
      </c>
      <c r="H63" s="51" t="s">
        <v>47</v>
      </c>
      <c r="I63" s="51" t="s">
        <v>47</v>
      </c>
      <c r="J63" s="51" t="s">
        <v>47</v>
      </c>
      <c r="K63" s="50">
        <v>4</v>
      </c>
      <c r="L63" s="50">
        <v>2</v>
      </c>
      <c r="M63" s="50">
        <v>2</v>
      </c>
      <c r="N63" s="1">
        <f t="shared" si="2"/>
        <v>2</v>
      </c>
      <c r="O63" s="1">
        <f t="shared" si="3"/>
        <v>1</v>
      </c>
      <c r="P63" s="1">
        <f t="shared" si="4"/>
        <v>1</v>
      </c>
      <c r="Q63" s="50">
        <v>53</v>
      </c>
      <c r="R63" s="50">
        <v>33</v>
      </c>
      <c r="S63" s="50">
        <v>20</v>
      </c>
      <c r="T63" s="50">
        <v>51</v>
      </c>
      <c r="U63" s="50">
        <v>32</v>
      </c>
      <c r="V63" s="50">
        <v>19</v>
      </c>
      <c r="X63" s="11"/>
      <c r="Y63" s="55" t="s">
        <v>3</v>
      </c>
      <c r="Z63" s="78">
        <f>$Q$91</f>
        <v>117</v>
      </c>
      <c r="AA63" s="79"/>
      <c r="AB63" s="78">
        <f>$T$91</f>
        <v>102</v>
      </c>
      <c r="AC63" s="79"/>
      <c r="AD63" s="78">
        <f t="shared" si="13"/>
        <v>15</v>
      </c>
      <c r="AE63" s="79"/>
      <c r="AF63" s="12"/>
    </row>
    <row r="64" spans="1:32" ht="17.25" customHeight="1" x14ac:dyDescent="0.15">
      <c r="A64" s="14">
        <v>47</v>
      </c>
      <c r="B64" s="36">
        <v>6</v>
      </c>
      <c r="C64" s="36">
        <v>10</v>
      </c>
      <c r="D64" s="36">
        <v>-4</v>
      </c>
      <c r="E64" s="47">
        <f t="shared" si="9"/>
        <v>-4</v>
      </c>
      <c r="F64" s="47">
        <f t="shared" si="10"/>
        <v>-3</v>
      </c>
      <c r="G64" s="47">
        <f t="shared" si="11"/>
        <v>-1</v>
      </c>
      <c r="H64" s="51" t="s">
        <v>47</v>
      </c>
      <c r="I64" s="51" t="s">
        <v>47</v>
      </c>
      <c r="J64" s="51" t="s">
        <v>47</v>
      </c>
      <c r="K64" s="50">
        <v>4</v>
      </c>
      <c r="L64" s="50">
        <v>3</v>
      </c>
      <c r="M64" s="50">
        <v>1</v>
      </c>
      <c r="N64" s="1">
        <f t="shared" si="2"/>
        <v>10</v>
      </c>
      <c r="O64" s="1">
        <f t="shared" si="3"/>
        <v>13</v>
      </c>
      <c r="P64" s="1">
        <f t="shared" si="4"/>
        <v>-3</v>
      </c>
      <c r="Q64" s="50">
        <v>73</v>
      </c>
      <c r="R64" s="50">
        <v>53</v>
      </c>
      <c r="S64" s="50">
        <v>20</v>
      </c>
      <c r="T64" s="50">
        <v>63</v>
      </c>
      <c r="U64" s="50">
        <v>40</v>
      </c>
      <c r="V64" s="50">
        <v>23</v>
      </c>
      <c r="X64" s="11"/>
      <c r="Y64" s="54" t="s">
        <v>13</v>
      </c>
      <c r="Z64" s="78">
        <f>$Q$97</f>
        <v>86</v>
      </c>
      <c r="AA64" s="79"/>
      <c r="AB64" s="78">
        <f>$T$97</f>
        <v>71</v>
      </c>
      <c r="AC64" s="79"/>
      <c r="AD64" s="78">
        <f t="shared" si="13"/>
        <v>15</v>
      </c>
      <c r="AE64" s="79"/>
      <c r="AF64" s="12"/>
    </row>
    <row r="65" spans="1:32" ht="17.25" customHeight="1" x14ac:dyDescent="0.15">
      <c r="A65" s="14">
        <v>48</v>
      </c>
      <c r="B65" s="36">
        <v>1</v>
      </c>
      <c r="C65" s="36">
        <v>-4</v>
      </c>
      <c r="D65" s="36">
        <v>5</v>
      </c>
      <c r="E65" s="47">
        <f t="shared" si="9"/>
        <v>-1</v>
      </c>
      <c r="F65" s="47">
        <f t="shared" si="10"/>
        <v>-1</v>
      </c>
      <c r="G65" s="47">
        <f t="shared" si="11"/>
        <v>0</v>
      </c>
      <c r="H65" s="51" t="s">
        <v>47</v>
      </c>
      <c r="I65" s="51" t="s">
        <v>47</v>
      </c>
      <c r="J65" s="51" t="s">
        <v>47</v>
      </c>
      <c r="K65" s="50">
        <v>1</v>
      </c>
      <c r="L65" s="50">
        <v>1</v>
      </c>
      <c r="M65" s="50">
        <v>0</v>
      </c>
      <c r="N65" s="1">
        <f t="shared" si="2"/>
        <v>2</v>
      </c>
      <c r="O65" s="1">
        <f t="shared" si="3"/>
        <v>-3</v>
      </c>
      <c r="P65" s="1">
        <f t="shared" si="4"/>
        <v>5</v>
      </c>
      <c r="Q65" s="50">
        <v>66</v>
      </c>
      <c r="R65" s="50">
        <v>37</v>
      </c>
      <c r="S65" s="50">
        <v>29</v>
      </c>
      <c r="T65" s="50">
        <v>64</v>
      </c>
      <c r="U65" s="50">
        <v>40</v>
      </c>
      <c r="V65" s="50">
        <v>24</v>
      </c>
      <c r="X65" s="11"/>
      <c r="Y65" s="55" t="s">
        <v>15</v>
      </c>
      <c r="Z65" s="78">
        <f>$Q$103</f>
        <v>70</v>
      </c>
      <c r="AA65" s="79"/>
      <c r="AB65" s="78">
        <f>$T$103</f>
        <v>64</v>
      </c>
      <c r="AC65" s="79"/>
      <c r="AD65" s="78">
        <f t="shared" si="13"/>
        <v>6</v>
      </c>
      <c r="AE65" s="79"/>
      <c r="AF65" s="12"/>
    </row>
    <row r="66" spans="1:32" ht="17.25" customHeight="1" x14ac:dyDescent="0.15">
      <c r="A66" s="14">
        <v>49</v>
      </c>
      <c r="B66" s="36">
        <v>-8</v>
      </c>
      <c r="C66" s="36">
        <v>-6</v>
      </c>
      <c r="D66" s="36">
        <v>-2</v>
      </c>
      <c r="E66" s="47">
        <f t="shared" si="9"/>
        <v>-5</v>
      </c>
      <c r="F66" s="47">
        <f t="shared" si="10"/>
        <v>-2</v>
      </c>
      <c r="G66" s="47">
        <f t="shared" si="11"/>
        <v>-3</v>
      </c>
      <c r="H66" s="51" t="s">
        <v>47</v>
      </c>
      <c r="I66" s="51" t="s">
        <v>47</v>
      </c>
      <c r="J66" s="51" t="s">
        <v>47</v>
      </c>
      <c r="K66" s="50">
        <v>5</v>
      </c>
      <c r="L66" s="50">
        <v>2</v>
      </c>
      <c r="M66" s="50">
        <v>3</v>
      </c>
      <c r="N66" s="1">
        <f t="shared" si="2"/>
        <v>-3</v>
      </c>
      <c r="O66" s="1">
        <f t="shared" si="3"/>
        <v>-4</v>
      </c>
      <c r="P66" s="1">
        <f t="shared" si="4"/>
        <v>1</v>
      </c>
      <c r="Q66" s="50">
        <v>57</v>
      </c>
      <c r="R66" s="50">
        <v>30</v>
      </c>
      <c r="S66" s="50">
        <v>27</v>
      </c>
      <c r="T66" s="50">
        <v>60</v>
      </c>
      <c r="U66" s="50">
        <v>34</v>
      </c>
      <c r="V66" s="50">
        <v>26</v>
      </c>
      <c r="X66" s="11"/>
      <c r="Y66" s="55" t="s">
        <v>16</v>
      </c>
      <c r="Z66" s="78">
        <f>$Q$109</f>
        <v>54</v>
      </c>
      <c r="AA66" s="79"/>
      <c r="AB66" s="78">
        <f>$T$109</f>
        <v>38</v>
      </c>
      <c r="AC66" s="79"/>
      <c r="AD66" s="78">
        <f t="shared" si="13"/>
        <v>16</v>
      </c>
      <c r="AE66" s="79"/>
      <c r="AF66" s="12"/>
    </row>
    <row r="67" spans="1:32" ht="17.25" customHeight="1" x14ac:dyDescent="0.15">
      <c r="A67" s="14" t="s">
        <v>5</v>
      </c>
      <c r="B67" s="36">
        <v>-27</v>
      </c>
      <c r="C67" s="36">
        <v>-25</v>
      </c>
      <c r="D67" s="36">
        <v>-2</v>
      </c>
      <c r="E67" s="47">
        <f t="shared" si="9"/>
        <v>-46</v>
      </c>
      <c r="F67" s="47">
        <f t="shared" si="10"/>
        <v>-28</v>
      </c>
      <c r="G67" s="47">
        <f t="shared" si="11"/>
        <v>-18</v>
      </c>
      <c r="H67" s="51" t="s">
        <v>47</v>
      </c>
      <c r="I67" s="51" t="s">
        <v>47</v>
      </c>
      <c r="J67" s="51" t="s">
        <v>47</v>
      </c>
      <c r="K67" s="50">
        <v>46</v>
      </c>
      <c r="L67" s="50">
        <v>28</v>
      </c>
      <c r="M67" s="50">
        <v>18</v>
      </c>
      <c r="N67" s="1">
        <f t="shared" si="2"/>
        <v>19</v>
      </c>
      <c r="O67" s="1">
        <f t="shared" si="3"/>
        <v>3</v>
      </c>
      <c r="P67" s="1">
        <f t="shared" si="4"/>
        <v>16</v>
      </c>
      <c r="Q67" s="50">
        <v>231</v>
      </c>
      <c r="R67" s="50">
        <v>133</v>
      </c>
      <c r="S67" s="50">
        <v>98</v>
      </c>
      <c r="T67" s="50">
        <v>212</v>
      </c>
      <c r="U67" s="50">
        <v>130</v>
      </c>
      <c r="V67" s="50">
        <v>82</v>
      </c>
      <c r="X67" s="11"/>
      <c r="Y67" s="55" t="s">
        <v>65</v>
      </c>
      <c r="Z67" s="78">
        <f>$Q$115</f>
        <v>20</v>
      </c>
      <c r="AA67" s="79"/>
      <c r="AB67" s="78">
        <f>$T$115</f>
        <v>19</v>
      </c>
      <c r="AC67" s="79"/>
      <c r="AD67" s="78">
        <f t="shared" si="13"/>
        <v>1</v>
      </c>
      <c r="AE67" s="79"/>
      <c r="AF67" s="12"/>
    </row>
    <row r="68" spans="1:32" ht="17.25" customHeight="1" x14ac:dyDescent="0.15">
      <c r="A68" s="28">
        <v>50</v>
      </c>
      <c r="B68" s="36">
        <v>-1</v>
      </c>
      <c r="C68" s="36">
        <v>3</v>
      </c>
      <c r="D68" s="36">
        <v>-4</v>
      </c>
      <c r="E68" s="47">
        <f t="shared" si="9"/>
        <v>-7</v>
      </c>
      <c r="F68" s="47">
        <f t="shared" si="10"/>
        <v>-6</v>
      </c>
      <c r="G68" s="47">
        <f t="shared" si="11"/>
        <v>-1</v>
      </c>
      <c r="H68" s="51" t="s">
        <v>47</v>
      </c>
      <c r="I68" s="51" t="s">
        <v>47</v>
      </c>
      <c r="J68" s="51" t="s">
        <v>47</v>
      </c>
      <c r="K68" s="50">
        <v>7</v>
      </c>
      <c r="L68" s="50">
        <v>6</v>
      </c>
      <c r="M68" s="50">
        <v>1</v>
      </c>
      <c r="N68" s="1">
        <f t="shared" si="2"/>
        <v>6</v>
      </c>
      <c r="O68" s="1">
        <f t="shared" si="3"/>
        <v>9</v>
      </c>
      <c r="P68" s="1">
        <f t="shared" si="4"/>
        <v>-3</v>
      </c>
      <c r="Q68" s="50">
        <v>50</v>
      </c>
      <c r="R68" s="50">
        <v>31</v>
      </c>
      <c r="S68" s="50">
        <v>19</v>
      </c>
      <c r="T68" s="50">
        <v>44</v>
      </c>
      <c r="U68" s="50">
        <v>22</v>
      </c>
      <c r="V68" s="50">
        <v>22</v>
      </c>
      <c r="X68" s="11"/>
      <c r="Y68" s="55" t="s">
        <v>66</v>
      </c>
      <c r="Z68" s="78">
        <f>$Q$121</f>
        <v>7</v>
      </c>
      <c r="AA68" s="79"/>
      <c r="AB68" s="78">
        <f>$T$121</f>
        <v>4</v>
      </c>
      <c r="AC68" s="79"/>
      <c r="AD68" s="78">
        <f t="shared" si="13"/>
        <v>3</v>
      </c>
      <c r="AE68" s="79"/>
      <c r="AF68" s="12"/>
    </row>
    <row r="69" spans="1:32" ht="17.25" customHeight="1" x14ac:dyDescent="0.15">
      <c r="A69" s="28">
        <v>51</v>
      </c>
      <c r="B69" s="36">
        <v>-10</v>
      </c>
      <c r="C69" s="36">
        <v>-7</v>
      </c>
      <c r="D69" s="36">
        <v>-3</v>
      </c>
      <c r="E69" s="47">
        <f t="shared" si="9"/>
        <v>-9</v>
      </c>
      <c r="F69" s="47">
        <f t="shared" si="10"/>
        <v>-6</v>
      </c>
      <c r="G69" s="47">
        <f t="shared" si="11"/>
        <v>-3</v>
      </c>
      <c r="H69" s="51" t="s">
        <v>47</v>
      </c>
      <c r="I69" s="51" t="s">
        <v>47</v>
      </c>
      <c r="J69" s="51" t="s">
        <v>47</v>
      </c>
      <c r="K69" s="50">
        <v>9</v>
      </c>
      <c r="L69" s="50">
        <v>6</v>
      </c>
      <c r="M69" s="50">
        <v>3</v>
      </c>
      <c r="N69" s="1">
        <f t="shared" si="2"/>
        <v>-1</v>
      </c>
      <c r="O69" s="1">
        <f t="shared" si="3"/>
        <v>-1</v>
      </c>
      <c r="P69" s="1">
        <f t="shared" si="4"/>
        <v>0</v>
      </c>
      <c r="Q69" s="50">
        <v>46</v>
      </c>
      <c r="R69" s="50">
        <v>26</v>
      </c>
      <c r="S69" s="50">
        <v>20</v>
      </c>
      <c r="T69" s="50">
        <v>47</v>
      </c>
      <c r="U69" s="50">
        <v>27</v>
      </c>
      <c r="V69" s="50">
        <v>20</v>
      </c>
      <c r="X69" s="11"/>
      <c r="Y69" s="56" t="s">
        <v>1</v>
      </c>
      <c r="Z69" s="74">
        <f>$Q$127</f>
        <v>0</v>
      </c>
      <c r="AA69" s="75"/>
      <c r="AB69" s="74">
        <f>$T$127</f>
        <v>1</v>
      </c>
      <c r="AC69" s="75"/>
      <c r="AD69" s="74">
        <f t="shared" si="13"/>
        <v>-1</v>
      </c>
      <c r="AE69" s="75"/>
      <c r="AF69" s="12"/>
    </row>
    <row r="70" spans="1:32" ht="17.25" customHeight="1" x14ac:dyDescent="0.15">
      <c r="A70" s="28">
        <v>52</v>
      </c>
      <c r="B70" s="36">
        <v>1</v>
      </c>
      <c r="C70" s="36">
        <v>-5</v>
      </c>
      <c r="D70" s="36">
        <v>6</v>
      </c>
      <c r="E70" s="47">
        <f t="shared" si="9"/>
        <v>-10</v>
      </c>
      <c r="F70" s="47">
        <f t="shared" si="10"/>
        <v>-6</v>
      </c>
      <c r="G70" s="47">
        <f t="shared" si="11"/>
        <v>-4</v>
      </c>
      <c r="H70" s="51" t="s">
        <v>47</v>
      </c>
      <c r="I70" s="51" t="s">
        <v>47</v>
      </c>
      <c r="J70" s="51" t="s">
        <v>47</v>
      </c>
      <c r="K70" s="50">
        <v>10</v>
      </c>
      <c r="L70" s="50">
        <v>6</v>
      </c>
      <c r="M70" s="50">
        <v>4</v>
      </c>
      <c r="N70" s="1">
        <f t="shared" si="2"/>
        <v>11</v>
      </c>
      <c r="O70" s="1">
        <f t="shared" si="3"/>
        <v>1</v>
      </c>
      <c r="P70" s="1">
        <f t="shared" si="4"/>
        <v>10</v>
      </c>
      <c r="Q70" s="50">
        <v>55</v>
      </c>
      <c r="R70" s="50">
        <v>29</v>
      </c>
      <c r="S70" s="50">
        <v>26</v>
      </c>
      <c r="T70" s="50">
        <v>44</v>
      </c>
      <c r="U70" s="50">
        <v>28</v>
      </c>
      <c r="V70" s="50">
        <v>16</v>
      </c>
      <c r="X70" s="11"/>
      <c r="Y70" s="62" t="s">
        <v>52</v>
      </c>
      <c r="Z70" s="76" t="str">
        <f>"転入"&amp;SUM(Z49:AA69)</f>
        <v>転入6474</v>
      </c>
      <c r="AA70" s="77"/>
      <c r="AB70" s="76" t="str">
        <f>"転出"&amp;SUM(AB49:AC69)</f>
        <v>転出6709</v>
      </c>
      <c r="AC70" s="77"/>
      <c r="AD70" s="76" t="str">
        <f>"社会増減"&amp;SUM(AD49:AE69)</f>
        <v>社会増減-235</v>
      </c>
      <c r="AE70" s="77"/>
      <c r="AF70" s="12"/>
    </row>
    <row r="71" spans="1:32" ht="17.25" customHeight="1" x14ac:dyDescent="0.15">
      <c r="A71" s="28">
        <v>53</v>
      </c>
      <c r="B71" s="36">
        <v>-7</v>
      </c>
      <c r="C71" s="36">
        <v>-9</v>
      </c>
      <c r="D71" s="36">
        <v>2</v>
      </c>
      <c r="E71" s="47">
        <f t="shared" si="9"/>
        <v>-9</v>
      </c>
      <c r="F71" s="47">
        <f t="shared" si="10"/>
        <v>-3</v>
      </c>
      <c r="G71" s="47">
        <f t="shared" si="11"/>
        <v>-6</v>
      </c>
      <c r="H71" s="51" t="s">
        <v>47</v>
      </c>
      <c r="I71" s="51" t="s">
        <v>47</v>
      </c>
      <c r="J71" s="51" t="s">
        <v>47</v>
      </c>
      <c r="K71" s="50">
        <v>9</v>
      </c>
      <c r="L71" s="50">
        <v>3</v>
      </c>
      <c r="M71" s="50">
        <v>6</v>
      </c>
      <c r="N71" s="1">
        <f t="shared" ref="N71:N127" si="14">Q71-T71</f>
        <v>2</v>
      </c>
      <c r="O71" s="1">
        <f t="shared" ref="O71:O127" si="15">R71-U71</f>
        <v>-6</v>
      </c>
      <c r="P71" s="1">
        <f t="shared" ref="P71:P127" si="16">S71-V71</f>
        <v>8</v>
      </c>
      <c r="Q71" s="50">
        <v>44</v>
      </c>
      <c r="R71" s="50">
        <v>25</v>
      </c>
      <c r="S71" s="50">
        <v>19</v>
      </c>
      <c r="T71" s="50">
        <v>42</v>
      </c>
      <c r="U71" s="50">
        <v>31</v>
      </c>
      <c r="V71" s="50">
        <v>11</v>
      </c>
      <c r="X71" s="11"/>
      <c r="Y71" s="23"/>
      <c r="Z71" s="23"/>
      <c r="AA71" s="23"/>
      <c r="AB71" s="23"/>
      <c r="AC71" s="31"/>
      <c r="AD71" s="31"/>
      <c r="AE71" s="31" t="s">
        <v>29</v>
      </c>
      <c r="AF71" s="12"/>
    </row>
    <row r="72" spans="1:32" ht="17.25" customHeight="1" x14ac:dyDescent="0.15">
      <c r="A72" s="28">
        <v>54</v>
      </c>
      <c r="B72" s="36">
        <v>-10</v>
      </c>
      <c r="C72" s="36">
        <v>-7</v>
      </c>
      <c r="D72" s="36">
        <v>-3</v>
      </c>
      <c r="E72" s="47">
        <f t="shared" si="9"/>
        <v>-11</v>
      </c>
      <c r="F72" s="47">
        <f t="shared" si="10"/>
        <v>-7</v>
      </c>
      <c r="G72" s="47">
        <f t="shared" si="11"/>
        <v>-4</v>
      </c>
      <c r="H72" s="51" t="s">
        <v>47</v>
      </c>
      <c r="I72" s="51" t="s">
        <v>47</v>
      </c>
      <c r="J72" s="51" t="s">
        <v>47</v>
      </c>
      <c r="K72" s="50">
        <v>11</v>
      </c>
      <c r="L72" s="50">
        <v>7</v>
      </c>
      <c r="M72" s="50">
        <v>4</v>
      </c>
      <c r="N72" s="1">
        <f t="shared" si="14"/>
        <v>1</v>
      </c>
      <c r="O72" s="1">
        <f t="shared" si="15"/>
        <v>0</v>
      </c>
      <c r="P72" s="1">
        <f t="shared" si="16"/>
        <v>1</v>
      </c>
      <c r="Q72" s="50">
        <v>36</v>
      </c>
      <c r="R72" s="50">
        <v>22</v>
      </c>
      <c r="S72" s="50">
        <v>14</v>
      </c>
      <c r="T72" s="50">
        <v>35</v>
      </c>
      <c r="U72" s="50">
        <v>22</v>
      </c>
      <c r="V72" s="50">
        <v>13</v>
      </c>
      <c r="X72" s="25"/>
      <c r="Y72" s="26"/>
      <c r="Z72" s="26"/>
      <c r="AA72" s="26"/>
      <c r="AB72" s="26"/>
      <c r="AC72" s="26"/>
      <c r="AD72" s="26"/>
      <c r="AE72" s="26"/>
      <c r="AF72" s="27"/>
    </row>
    <row r="73" spans="1:32" ht="17.25" customHeight="1" x14ac:dyDescent="0.15">
      <c r="A73" s="28" t="s">
        <v>6</v>
      </c>
      <c r="B73" s="36">
        <v>-89</v>
      </c>
      <c r="C73" s="36">
        <v>-53</v>
      </c>
      <c r="D73" s="36">
        <v>-36</v>
      </c>
      <c r="E73" s="47">
        <f t="shared" si="9"/>
        <v>-40</v>
      </c>
      <c r="F73" s="47">
        <f t="shared" si="10"/>
        <v>-24</v>
      </c>
      <c r="G73" s="47">
        <f t="shared" si="11"/>
        <v>-16</v>
      </c>
      <c r="H73" s="51" t="s">
        <v>47</v>
      </c>
      <c r="I73" s="51" t="s">
        <v>47</v>
      </c>
      <c r="J73" s="51" t="s">
        <v>47</v>
      </c>
      <c r="K73" s="50">
        <v>40</v>
      </c>
      <c r="L73" s="50">
        <v>24</v>
      </c>
      <c r="M73" s="50">
        <v>16</v>
      </c>
      <c r="N73" s="1">
        <f t="shared" si="14"/>
        <v>-49</v>
      </c>
      <c r="O73" s="1">
        <f t="shared" si="15"/>
        <v>-29</v>
      </c>
      <c r="P73" s="1">
        <f t="shared" si="16"/>
        <v>-20</v>
      </c>
      <c r="Q73" s="50">
        <v>164</v>
      </c>
      <c r="R73" s="50">
        <v>105</v>
      </c>
      <c r="S73" s="50">
        <v>59</v>
      </c>
      <c r="T73" s="50">
        <v>213</v>
      </c>
      <c r="U73" s="50">
        <v>134</v>
      </c>
      <c r="V73" s="50">
        <v>79</v>
      </c>
    </row>
    <row r="74" spans="1:32" ht="17.25" customHeight="1" x14ac:dyDescent="0.15">
      <c r="A74" s="28">
        <v>55</v>
      </c>
      <c r="B74" s="36">
        <v>-3</v>
      </c>
      <c r="C74" s="36">
        <v>0</v>
      </c>
      <c r="D74" s="36">
        <v>-3</v>
      </c>
      <c r="E74" s="47">
        <f t="shared" ref="E74:E127" si="17">-K74</f>
        <v>-7</v>
      </c>
      <c r="F74" s="47">
        <f t="shared" ref="F74:F127" si="18">-L74</f>
        <v>-4</v>
      </c>
      <c r="G74" s="47">
        <f t="shared" ref="G74:G127" si="19">-M74</f>
        <v>-3</v>
      </c>
      <c r="H74" s="51" t="s">
        <v>47</v>
      </c>
      <c r="I74" s="51" t="s">
        <v>47</v>
      </c>
      <c r="J74" s="51" t="s">
        <v>47</v>
      </c>
      <c r="K74" s="50">
        <v>7</v>
      </c>
      <c r="L74" s="50">
        <v>4</v>
      </c>
      <c r="M74" s="50">
        <v>3</v>
      </c>
      <c r="N74" s="1">
        <f t="shared" si="14"/>
        <v>4</v>
      </c>
      <c r="O74" s="1">
        <f t="shared" si="15"/>
        <v>4</v>
      </c>
      <c r="P74" s="1">
        <f t="shared" si="16"/>
        <v>0</v>
      </c>
      <c r="Q74" s="50">
        <v>31</v>
      </c>
      <c r="R74" s="50">
        <v>19</v>
      </c>
      <c r="S74" s="50">
        <v>12</v>
      </c>
      <c r="T74" s="50">
        <v>27</v>
      </c>
      <c r="U74" s="50">
        <v>15</v>
      </c>
      <c r="V74" s="50">
        <v>12</v>
      </c>
    </row>
    <row r="75" spans="1:32" ht="17.25" customHeight="1" x14ac:dyDescent="0.15">
      <c r="A75" s="28">
        <v>56</v>
      </c>
      <c r="B75" s="36">
        <v>-13</v>
      </c>
      <c r="C75" s="36">
        <v>-4</v>
      </c>
      <c r="D75" s="36">
        <v>-9</v>
      </c>
      <c r="E75" s="47">
        <f t="shared" si="17"/>
        <v>-8</v>
      </c>
      <c r="F75" s="47">
        <f t="shared" si="18"/>
        <v>-4</v>
      </c>
      <c r="G75" s="47">
        <f t="shared" si="19"/>
        <v>-4</v>
      </c>
      <c r="H75" s="51" t="s">
        <v>47</v>
      </c>
      <c r="I75" s="51" t="s">
        <v>47</v>
      </c>
      <c r="J75" s="51" t="s">
        <v>47</v>
      </c>
      <c r="K75" s="50">
        <v>8</v>
      </c>
      <c r="L75" s="50">
        <v>4</v>
      </c>
      <c r="M75" s="50">
        <v>4</v>
      </c>
      <c r="N75" s="1">
        <f t="shared" si="14"/>
        <v>-5</v>
      </c>
      <c r="O75" s="1">
        <f t="shared" si="15"/>
        <v>0</v>
      </c>
      <c r="P75" s="1">
        <f t="shared" si="16"/>
        <v>-5</v>
      </c>
      <c r="Q75" s="50">
        <v>41</v>
      </c>
      <c r="R75" s="50">
        <v>27</v>
      </c>
      <c r="S75" s="50">
        <v>14</v>
      </c>
      <c r="T75" s="50">
        <v>46</v>
      </c>
      <c r="U75" s="50">
        <v>27</v>
      </c>
      <c r="V75" s="50">
        <v>19</v>
      </c>
    </row>
    <row r="76" spans="1:32" ht="17.25" customHeight="1" x14ac:dyDescent="0.15">
      <c r="A76" s="28">
        <v>57</v>
      </c>
      <c r="B76" s="36">
        <v>-29</v>
      </c>
      <c r="C76" s="36">
        <v>-21</v>
      </c>
      <c r="D76" s="36">
        <v>-8</v>
      </c>
      <c r="E76" s="47">
        <f t="shared" si="17"/>
        <v>-11</v>
      </c>
      <c r="F76" s="47">
        <f t="shared" si="18"/>
        <v>-5</v>
      </c>
      <c r="G76" s="47">
        <f t="shared" si="19"/>
        <v>-6</v>
      </c>
      <c r="H76" s="51" t="s">
        <v>47</v>
      </c>
      <c r="I76" s="51" t="s">
        <v>47</v>
      </c>
      <c r="J76" s="51" t="s">
        <v>47</v>
      </c>
      <c r="K76" s="50">
        <v>11</v>
      </c>
      <c r="L76" s="50">
        <v>5</v>
      </c>
      <c r="M76" s="50">
        <v>6</v>
      </c>
      <c r="N76" s="1">
        <f t="shared" si="14"/>
        <v>-18</v>
      </c>
      <c r="O76" s="1">
        <f t="shared" si="15"/>
        <v>-16</v>
      </c>
      <c r="P76" s="1">
        <f t="shared" si="16"/>
        <v>-2</v>
      </c>
      <c r="Q76" s="50">
        <v>28</v>
      </c>
      <c r="R76" s="50">
        <v>16</v>
      </c>
      <c r="S76" s="50">
        <v>12</v>
      </c>
      <c r="T76" s="50">
        <v>46</v>
      </c>
      <c r="U76" s="50">
        <v>32</v>
      </c>
      <c r="V76" s="50">
        <v>14</v>
      </c>
    </row>
    <row r="77" spans="1:32" ht="17.25" customHeight="1" x14ac:dyDescent="0.15">
      <c r="A77" s="28">
        <v>58</v>
      </c>
      <c r="B77" s="36">
        <v>-23</v>
      </c>
      <c r="C77" s="36">
        <v>-13</v>
      </c>
      <c r="D77" s="36">
        <v>-10</v>
      </c>
      <c r="E77" s="47">
        <f t="shared" si="17"/>
        <v>-4</v>
      </c>
      <c r="F77" s="47">
        <f t="shared" si="18"/>
        <v>-2</v>
      </c>
      <c r="G77" s="47">
        <f t="shared" si="19"/>
        <v>-2</v>
      </c>
      <c r="H77" s="51" t="s">
        <v>47</v>
      </c>
      <c r="I77" s="51" t="s">
        <v>47</v>
      </c>
      <c r="J77" s="51" t="s">
        <v>47</v>
      </c>
      <c r="K77" s="50">
        <v>4</v>
      </c>
      <c r="L77" s="50">
        <v>2</v>
      </c>
      <c r="M77" s="50">
        <v>2</v>
      </c>
      <c r="N77" s="1">
        <f t="shared" si="14"/>
        <v>-19</v>
      </c>
      <c r="O77" s="1">
        <f t="shared" si="15"/>
        <v>-11</v>
      </c>
      <c r="P77" s="1">
        <f t="shared" si="16"/>
        <v>-8</v>
      </c>
      <c r="Q77" s="50">
        <v>33</v>
      </c>
      <c r="R77" s="50">
        <v>25</v>
      </c>
      <c r="S77" s="50">
        <v>8</v>
      </c>
      <c r="T77" s="50">
        <v>52</v>
      </c>
      <c r="U77" s="50">
        <v>36</v>
      </c>
      <c r="V77" s="50">
        <v>16</v>
      </c>
    </row>
    <row r="78" spans="1:32" ht="17.25" customHeight="1" x14ac:dyDescent="0.15">
      <c r="A78" s="28">
        <v>59</v>
      </c>
      <c r="B78" s="36">
        <v>-21</v>
      </c>
      <c r="C78" s="36">
        <v>-15</v>
      </c>
      <c r="D78" s="36">
        <v>-6</v>
      </c>
      <c r="E78" s="47">
        <f t="shared" si="17"/>
        <v>-10</v>
      </c>
      <c r="F78" s="47">
        <f t="shared" si="18"/>
        <v>-9</v>
      </c>
      <c r="G78" s="47">
        <f t="shared" si="19"/>
        <v>-1</v>
      </c>
      <c r="H78" s="51" t="s">
        <v>47</v>
      </c>
      <c r="I78" s="51" t="s">
        <v>47</v>
      </c>
      <c r="J78" s="51" t="s">
        <v>47</v>
      </c>
      <c r="K78" s="50">
        <v>10</v>
      </c>
      <c r="L78" s="50">
        <v>9</v>
      </c>
      <c r="M78" s="50">
        <v>1</v>
      </c>
      <c r="N78" s="1">
        <f t="shared" si="14"/>
        <v>-11</v>
      </c>
      <c r="O78" s="1">
        <f t="shared" si="15"/>
        <v>-6</v>
      </c>
      <c r="P78" s="1">
        <f t="shared" si="16"/>
        <v>-5</v>
      </c>
      <c r="Q78" s="50">
        <v>31</v>
      </c>
      <c r="R78" s="50">
        <v>18</v>
      </c>
      <c r="S78" s="50">
        <v>13</v>
      </c>
      <c r="T78" s="50">
        <v>42</v>
      </c>
      <c r="U78" s="50">
        <v>24</v>
      </c>
      <c r="V78" s="50">
        <v>18</v>
      </c>
    </row>
    <row r="79" spans="1:32" ht="17.25" customHeight="1" x14ac:dyDescent="0.15">
      <c r="A79" s="28" t="s">
        <v>8</v>
      </c>
      <c r="B79" s="36">
        <v>-103</v>
      </c>
      <c r="C79" s="36">
        <v>-89</v>
      </c>
      <c r="D79" s="36">
        <v>-14</v>
      </c>
      <c r="E79" s="47">
        <f t="shared" si="17"/>
        <v>-126</v>
      </c>
      <c r="F79" s="47">
        <f t="shared" si="18"/>
        <v>-99</v>
      </c>
      <c r="G79" s="47">
        <f t="shared" si="19"/>
        <v>-27</v>
      </c>
      <c r="H79" s="51" t="s">
        <v>47</v>
      </c>
      <c r="I79" s="51" t="s">
        <v>47</v>
      </c>
      <c r="J79" s="51" t="s">
        <v>47</v>
      </c>
      <c r="K79" s="50">
        <v>126</v>
      </c>
      <c r="L79" s="50">
        <v>99</v>
      </c>
      <c r="M79" s="50">
        <v>27</v>
      </c>
      <c r="N79" s="1">
        <f t="shared" si="14"/>
        <v>23</v>
      </c>
      <c r="O79" s="1">
        <f t="shared" si="15"/>
        <v>10</v>
      </c>
      <c r="P79" s="1">
        <f t="shared" si="16"/>
        <v>13</v>
      </c>
      <c r="Q79" s="50">
        <v>200</v>
      </c>
      <c r="R79" s="50">
        <v>112</v>
      </c>
      <c r="S79" s="50">
        <v>88</v>
      </c>
      <c r="T79" s="50">
        <v>177</v>
      </c>
      <c r="U79" s="50">
        <v>102</v>
      </c>
      <c r="V79" s="50">
        <v>75</v>
      </c>
    </row>
    <row r="80" spans="1:32" ht="17.25" customHeight="1" x14ac:dyDescent="0.15">
      <c r="A80" s="28">
        <v>60</v>
      </c>
      <c r="B80" s="36">
        <v>-11</v>
      </c>
      <c r="C80" s="36">
        <v>-11</v>
      </c>
      <c r="D80" s="36">
        <v>0</v>
      </c>
      <c r="E80" s="47">
        <f t="shared" si="17"/>
        <v>-19</v>
      </c>
      <c r="F80" s="47">
        <f t="shared" si="18"/>
        <v>-13</v>
      </c>
      <c r="G80" s="47">
        <f t="shared" si="19"/>
        <v>-6</v>
      </c>
      <c r="H80" s="51" t="s">
        <v>47</v>
      </c>
      <c r="I80" s="51" t="s">
        <v>47</v>
      </c>
      <c r="J80" s="51" t="s">
        <v>47</v>
      </c>
      <c r="K80" s="50">
        <v>19</v>
      </c>
      <c r="L80" s="50">
        <v>13</v>
      </c>
      <c r="M80" s="50">
        <v>6</v>
      </c>
      <c r="N80" s="1">
        <f t="shared" si="14"/>
        <v>8</v>
      </c>
      <c r="O80" s="1">
        <f t="shared" si="15"/>
        <v>2</v>
      </c>
      <c r="P80" s="1">
        <f t="shared" si="16"/>
        <v>6</v>
      </c>
      <c r="Q80" s="50">
        <v>43</v>
      </c>
      <c r="R80" s="50">
        <v>24</v>
      </c>
      <c r="S80" s="50">
        <v>19</v>
      </c>
      <c r="T80" s="50">
        <v>35</v>
      </c>
      <c r="U80" s="50">
        <v>22</v>
      </c>
      <c r="V80" s="50">
        <v>13</v>
      </c>
    </row>
    <row r="81" spans="1:22" ht="17.25" customHeight="1" x14ac:dyDescent="0.15">
      <c r="A81" s="28">
        <v>61</v>
      </c>
      <c r="B81" s="36">
        <v>-23</v>
      </c>
      <c r="C81" s="36">
        <v>-15</v>
      </c>
      <c r="D81" s="36">
        <v>-8</v>
      </c>
      <c r="E81" s="47">
        <f t="shared" si="17"/>
        <v>-17</v>
      </c>
      <c r="F81" s="47">
        <f t="shared" si="18"/>
        <v>-15</v>
      </c>
      <c r="G81" s="47">
        <f t="shared" si="19"/>
        <v>-2</v>
      </c>
      <c r="H81" s="51" t="s">
        <v>47</v>
      </c>
      <c r="I81" s="51" t="s">
        <v>47</v>
      </c>
      <c r="J81" s="51" t="s">
        <v>47</v>
      </c>
      <c r="K81" s="50">
        <v>17</v>
      </c>
      <c r="L81" s="50">
        <v>15</v>
      </c>
      <c r="M81" s="50">
        <v>2</v>
      </c>
      <c r="N81" s="1">
        <f t="shared" si="14"/>
        <v>-6</v>
      </c>
      <c r="O81" s="1">
        <f t="shared" si="15"/>
        <v>0</v>
      </c>
      <c r="P81" s="1">
        <f t="shared" si="16"/>
        <v>-6</v>
      </c>
      <c r="Q81" s="50">
        <v>43</v>
      </c>
      <c r="R81" s="50">
        <v>29</v>
      </c>
      <c r="S81" s="50">
        <v>14</v>
      </c>
      <c r="T81" s="50">
        <v>49</v>
      </c>
      <c r="U81" s="50">
        <v>29</v>
      </c>
      <c r="V81" s="50">
        <v>20</v>
      </c>
    </row>
    <row r="82" spans="1:22" ht="17.25" customHeight="1" x14ac:dyDescent="0.15">
      <c r="A82" s="28">
        <v>62</v>
      </c>
      <c r="B82" s="36">
        <v>-22</v>
      </c>
      <c r="C82" s="36">
        <v>-20</v>
      </c>
      <c r="D82" s="36">
        <v>-2</v>
      </c>
      <c r="E82" s="47">
        <f t="shared" si="17"/>
        <v>-25</v>
      </c>
      <c r="F82" s="47">
        <f t="shared" si="18"/>
        <v>-19</v>
      </c>
      <c r="G82" s="47">
        <f t="shared" si="19"/>
        <v>-6</v>
      </c>
      <c r="H82" s="51" t="s">
        <v>47</v>
      </c>
      <c r="I82" s="51" t="s">
        <v>47</v>
      </c>
      <c r="J82" s="51" t="s">
        <v>47</v>
      </c>
      <c r="K82" s="50">
        <v>25</v>
      </c>
      <c r="L82" s="50">
        <v>19</v>
      </c>
      <c r="M82" s="50">
        <v>6</v>
      </c>
      <c r="N82" s="1">
        <f t="shared" si="14"/>
        <v>3</v>
      </c>
      <c r="O82" s="1">
        <f t="shared" si="15"/>
        <v>-1</v>
      </c>
      <c r="P82" s="1">
        <f t="shared" si="16"/>
        <v>4</v>
      </c>
      <c r="Q82" s="50">
        <v>35</v>
      </c>
      <c r="R82" s="50">
        <v>18</v>
      </c>
      <c r="S82" s="50">
        <v>17</v>
      </c>
      <c r="T82" s="50">
        <v>32</v>
      </c>
      <c r="U82" s="50">
        <v>19</v>
      </c>
      <c r="V82" s="50">
        <v>13</v>
      </c>
    </row>
    <row r="83" spans="1:22" ht="17.25" customHeight="1" x14ac:dyDescent="0.15">
      <c r="A83" s="28">
        <v>63</v>
      </c>
      <c r="B83" s="36">
        <v>-20</v>
      </c>
      <c r="C83" s="36">
        <v>-17</v>
      </c>
      <c r="D83" s="36">
        <v>-3</v>
      </c>
      <c r="E83" s="47">
        <f t="shared" si="17"/>
        <v>-32</v>
      </c>
      <c r="F83" s="47">
        <f t="shared" si="18"/>
        <v>-23</v>
      </c>
      <c r="G83" s="47">
        <f t="shared" si="19"/>
        <v>-9</v>
      </c>
      <c r="H83" s="51" t="s">
        <v>47</v>
      </c>
      <c r="I83" s="51" t="s">
        <v>47</v>
      </c>
      <c r="J83" s="51" t="s">
        <v>47</v>
      </c>
      <c r="K83" s="50">
        <v>32</v>
      </c>
      <c r="L83" s="50">
        <v>23</v>
      </c>
      <c r="M83" s="50">
        <v>9</v>
      </c>
      <c r="N83" s="1">
        <f t="shared" si="14"/>
        <v>12</v>
      </c>
      <c r="O83" s="1">
        <f t="shared" si="15"/>
        <v>6</v>
      </c>
      <c r="P83" s="1">
        <f t="shared" si="16"/>
        <v>6</v>
      </c>
      <c r="Q83" s="50">
        <v>36</v>
      </c>
      <c r="R83" s="50">
        <v>17</v>
      </c>
      <c r="S83" s="50">
        <v>19</v>
      </c>
      <c r="T83" s="50">
        <v>24</v>
      </c>
      <c r="U83" s="50">
        <v>11</v>
      </c>
      <c r="V83" s="50">
        <v>13</v>
      </c>
    </row>
    <row r="84" spans="1:22" ht="17.25" customHeight="1" x14ac:dyDescent="0.15">
      <c r="A84" s="28">
        <v>64</v>
      </c>
      <c r="B84" s="36">
        <v>-27</v>
      </c>
      <c r="C84" s="36">
        <v>-26</v>
      </c>
      <c r="D84" s="36">
        <v>-1</v>
      </c>
      <c r="E84" s="47">
        <f t="shared" si="17"/>
        <v>-33</v>
      </c>
      <c r="F84" s="47">
        <f t="shared" si="18"/>
        <v>-29</v>
      </c>
      <c r="G84" s="47">
        <f t="shared" si="19"/>
        <v>-4</v>
      </c>
      <c r="H84" s="51" t="s">
        <v>47</v>
      </c>
      <c r="I84" s="51" t="s">
        <v>47</v>
      </c>
      <c r="J84" s="51" t="s">
        <v>47</v>
      </c>
      <c r="K84" s="50">
        <v>33</v>
      </c>
      <c r="L84" s="50">
        <v>29</v>
      </c>
      <c r="M84" s="50">
        <v>4</v>
      </c>
      <c r="N84" s="1">
        <f t="shared" si="14"/>
        <v>6</v>
      </c>
      <c r="O84" s="1">
        <f t="shared" si="15"/>
        <v>3</v>
      </c>
      <c r="P84" s="1">
        <f t="shared" si="16"/>
        <v>3</v>
      </c>
      <c r="Q84" s="50">
        <v>43</v>
      </c>
      <c r="R84" s="50">
        <v>24</v>
      </c>
      <c r="S84" s="50">
        <v>19</v>
      </c>
      <c r="T84" s="50">
        <v>37</v>
      </c>
      <c r="U84" s="50">
        <v>21</v>
      </c>
      <c r="V84" s="50">
        <v>16</v>
      </c>
    </row>
    <row r="85" spans="1:22" ht="17.25" customHeight="1" x14ac:dyDescent="0.15">
      <c r="A85" s="28" t="s">
        <v>10</v>
      </c>
      <c r="B85" s="36">
        <v>-131</v>
      </c>
      <c r="C85" s="36">
        <v>-99</v>
      </c>
      <c r="D85" s="36">
        <v>-32</v>
      </c>
      <c r="E85" s="47">
        <f t="shared" si="17"/>
        <v>-137</v>
      </c>
      <c r="F85" s="47">
        <f t="shared" si="18"/>
        <v>-102</v>
      </c>
      <c r="G85" s="47">
        <f t="shared" si="19"/>
        <v>-35</v>
      </c>
      <c r="H85" s="51" t="s">
        <v>47</v>
      </c>
      <c r="I85" s="51" t="s">
        <v>47</v>
      </c>
      <c r="J85" s="51" t="s">
        <v>47</v>
      </c>
      <c r="K85" s="50">
        <v>137</v>
      </c>
      <c r="L85" s="50">
        <v>102</v>
      </c>
      <c r="M85" s="50">
        <v>35</v>
      </c>
      <c r="N85" s="1">
        <f t="shared" si="14"/>
        <v>6</v>
      </c>
      <c r="O85" s="1">
        <f t="shared" si="15"/>
        <v>3</v>
      </c>
      <c r="P85" s="1">
        <f t="shared" si="16"/>
        <v>3</v>
      </c>
      <c r="Q85" s="50">
        <v>150</v>
      </c>
      <c r="R85" s="50">
        <v>75</v>
      </c>
      <c r="S85" s="50">
        <v>75</v>
      </c>
      <c r="T85" s="50">
        <v>144</v>
      </c>
      <c r="U85" s="50">
        <v>72</v>
      </c>
      <c r="V85" s="50">
        <v>72</v>
      </c>
    </row>
    <row r="86" spans="1:22" ht="17.25" customHeight="1" x14ac:dyDescent="0.15">
      <c r="A86" s="28">
        <v>65</v>
      </c>
      <c r="B86" s="36">
        <v>-28</v>
      </c>
      <c r="C86" s="36">
        <v>-25</v>
      </c>
      <c r="D86" s="36">
        <v>-3</v>
      </c>
      <c r="E86" s="47">
        <f t="shared" si="17"/>
        <v>-30</v>
      </c>
      <c r="F86" s="47">
        <f t="shared" si="18"/>
        <v>-25</v>
      </c>
      <c r="G86" s="47">
        <f t="shared" si="19"/>
        <v>-5</v>
      </c>
      <c r="H86" s="51" t="s">
        <v>47</v>
      </c>
      <c r="I86" s="51" t="s">
        <v>47</v>
      </c>
      <c r="J86" s="51" t="s">
        <v>47</v>
      </c>
      <c r="K86" s="50">
        <v>30</v>
      </c>
      <c r="L86" s="50">
        <v>25</v>
      </c>
      <c r="M86" s="50">
        <v>5</v>
      </c>
      <c r="N86" s="1">
        <f t="shared" si="14"/>
        <v>2</v>
      </c>
      <c r="O86" s="1">
        <f t="shared" si="15"/>
        <v>0</v>
      </c>
      <c r="P86" s="1">
        <f t="shared" si="16"/>
        <v>2</v>
      </c>
      <c r="Q86" s="50">
        <v>49</v>
      </c>
      <c r="R86" s="50">
        <v>26</v>
      </c>
      <c r="S86" s="50">
        <v>23</v>
      </c>
      <c r="T86" s="50">
        <v>47</v>
      </c>
      <c r="U86" s="50">
        <v>26</v>
      </c>
      <c r="V86" s="50">
        <v>21</v>
      </c>
    </row>
    <row r="87" spans="1:22" ht="17.25" customHeight="1" x14ac:dyDescent="0.15">
      <c r="A87" s="28">
        <v>66</v>
      </c>
      <c r="B87" s="36">
        <v>-26</v>
      </c>
      <c r="C87" s="36">
        <v>-21</v>
      </c>
      <c r="D87" s="36">
        <v>-5</v>
      </c>
      <c r="E87" s="47">
        <f t="shared" si="17"/>
        <v>-20</v>
      </c>
      <c r="F87" s="47">
        <f t="shared" si="18"/>
        <v>-18</v>
      </c>
      <c r="G87" s="47">
        <f t="shared" si="19"/>
        <v>-2</v>
      </c>
      <c r="H87" s="51" t="s">
        <v>47</v>
      </c>
      <c r="I87" s="51" t="s">
        <v>47</v>
      </c>
      <c r="J87" s="51" t="s">
        <v>47</v>
      </c>
      <c r="K87" s="50">
        <v>20</v>
      </c>
      <c r="L87" s="50">
        <v>18</v>
      </c>
      <c r="M87" s="50">
        <v>2</v>
      </c>
      <c r="N87" s="1">
        <f t="shared" si="14"/>
        <v>-6</v>
      </c>
      <c r="O87" s="1">
        <f t="shared" si="15"/>
        <v>-3</v>
      </c>
      <c r="P87" s="1">
        <f t="shared" si="16"/>
        <v>-3</v>
      </c>
      <c r="Q87" s="50">
        <v>20</v>
      </c>
      <c r="R87" s="50">
        <v>10</v>
      </c>
      <c r="S87" s="50">
        <v>10</v>
      </c>
      <c r="T87" s="50">
        <v>26</v>
      </c>
      <c r="U87" s="50">
        <v>13</v>
      </c>
      <c r="V87" s="50">
        <v>13</v>
      </c>
    </row>
    <row r="88" spans="1:22" ht="17.25" customHeight="1" x14ac:dyDescent="0.15">
      <c r="A88" s="28">
        <v>67</v>
      </c>
      <c r="B88" s="36">
        <v>-13</v>
      </c>
      <c r="C88" s="36">
        <v>-10</v>
      </c>
      <c r="D88" s="36">
        <v>-3</v>
      </c>
      <c r="E88" s="47">
        <f t="shared" si="17"/>
        <v>-24</v>
      </c>
      <c r="F88" s="47">
        <f t="shared" si="18"/>
        <v>-17</v>
      </c>
      <c r="G88" s="47">
        <f t="shared" si="19"/>
        <v>-7</v>
      </c>
      <c r="H88" s="51" t="s">
        <v>47</v>
      </c>
      <c r="I88" s="51" t="s">
        <v>47</v>
      </c>
      <c r="J88" s="51" t="s">
        <v>47</v>
      </c>
      <c r="K88" s="50">
        <v>24</v>
      </c>
      <c r="L88" s="50">
        <v>17</v>
      </c>
      <c r="M88" s="50">
        <v>7</v>
      </c>
      <c r="N88" s="1">
        <f t="shared" si="14"/>
        <v>11</v>
      </c>
      <c r="O88" s="1">
        <f t="shared" si="15"/>
        <v>7</v>
      </c>
      <c r="P88" s="1">
        <f t="shared" si="16"/>
        <v>4</v>
      </c>
      <c r="Q88" s="50">
        <v>23</v>
      </c>
      <c r="R88" s="50">
        <v>13</v>
      </c>
      <c r="S88" s="50">
        <v>10</v>
      </c>
      <c r="T88" s="50">
        <v>12</v>
      </c>
      <c r="U88" s="50">
        <v>6</v>
      </c>
      <c r="V88" s="50">
        <v>6</v>
      </c>
    </row>
    <row r="89" spans="1:22" ht="17.25" customHeight="1" x14ac:dyDescent="0.15">
      <c r="A89" s="28">
        <v>68</v>
      </c>
      <c r="B89" s="36">
        <v>-34</v>
      </c>
      <c r="C89" s="36">
        <v>-22</v>
      </c>
      <c r="D89" s="36">
        <v>-12</v>
      </c>
      <c r="E89" s="47">
        <f t="shared" si="17"/>
        <v>-27</v>
      </c>
      <c r="F89" s="47">
        <f t="shared" si="18"/>
        <v>-18</v>
      </c>
      <c r="G89" s="47">
        <f t="shared" si="19"/>
        <v>-9</v>
      </c>
      <c r="H89" s="51" t="s">
        <v>47</v>
      </c>
      <c r="I89" s="51" t="s">
        <v>47</v>
      </c>
      <c r="J89" s="51" t="s">
        <v>47</v>
      </c>
      <c r="K89" s="50">
        <v>27</v>
      </c>
      <c r="L89" s="50">
        <v>18</v>
      </c>
      <c r="M89" s="50">
        <v>9</v>
      </c>
      <c r="N89" s="1">
        <f t="shared" si="14"/>
        <v>-7</v>
      </c>
      <c r="O89" s="1">
        <f t="shared" si="15"/>
        <v>-4</v>
      </c>
      <c r="P89" s="1">
        <f t="shared" si="16"/>
        <v>-3</v>
      </c>
      <c r="Q89" s="50">
        <v>25</v>
      </c>
      <c r="R89" s="50">
        <v>10</v>
      </c>
      <c r="S89" s="50">
        <v>15</v>
      </c>
      <c r="T89" s="50">
        <v>32</v>
      </c>
      <c r="U89" s="50">
        <v>14</v>
      </c>
      <c r="V89" s="50">
        <v>18</v>
      </c>
    </row>
    <row r="90" spans="1:22" ht="17.25" customHeight="1" x14ac:dyDescent="0.15">
      <c r="A90" s="28">
        <v>69</v>
      </c>
      <c r="B90" s="36">
        <v>-30</v>
      </c>
      <c r="C90" s="36">
        <v>-21</v>
      </c>
      <c r="D90" s="36">
        <v>-9</v>
      </c>
      <c r="E90" s="47">
        <f t="shared" si="17"/>
        <v>-36</v>
      </c>
      <c r="F90" s="47">
        <f t="shared" si="18"/>
        <v>-24</v>
      </c>
      <c r="G90" s="47">
        <f t="shared" si="19"/>
        <v>-12</v>
      </c>
      <c r="H90" s="51" t="s">
        <v>47</v>
      </c>
      <c r="I90" s="51" t="s">
        <v>47</v>
      </c>
      <c r="J90" s="51" t="s">
        <v>47</v>
      </c>
      <c r="K90" s="50">
        <v>36</v>
      </c>
      <c r="L90" s="50">
        <v>24</v>
      </c>
      <c r="M90" s="50">
        <v>12</v>
      </c>
      <c r="N90" s="1">
        <f t="shared" si="14"/>
        <v>6</v>
      </c>
      <c r="O90" s="1">
        <f t="shared" si="15"/>
        <v>3</v>
      </c>
      <c r="P90" s="1">
        <f t="shared" si="16"/>
        <v>3</v>
      </c>
      <c r="Q90" s="50">
        <v>33</v>
      </c>
      <c r="R90" s="50">
        <v>16</v>
      </c>
      <c r="S90" s="50">
        <v>17</v>
      </c>
      <c r="T90" s="50">
        <v>27</v>
      </c>
      <c r="U90" s="50">
        <v>13</v>
      </c>
      <c r="V90" s="50">
        <v>14</v>
      </c>
    </row>
    <row r="91" spans="1:22" ht="17.25" customHeight="1" x14ac:dyDescent="0.15">
      <c r="A91" s="28" t="s">
        <v>3</v>
      </c>
      <c r="B91" s="36">
        <v>-171</v>
      </c>
      <c r="C91" s="36">
        <v>-110</v>
      </c>
      <c r="D91" s="36">
        <v>-61</v>
      </c>
      <c r="E91" s="47">
        <f t="shared" si="17"/>
        <v>-186</v>
      </c>
      <c r="F91" s="47">
        <f t="shared" si="18"/>
        <v>-126</v>
      </c>
      <c r="G91" s="47">
        <f t="shared" si="19"/>
        <v>-60</v>
      </c>
      <c r="H91" s="51" t="s">
        <v>47</v>
      </c>
      <c r="I91" s="51" t="s">
        <v>47</v>
      </c>
      <c r="J91" s="51" t="s">
        <v>47</v>
      </c>
      <c r="K91" s="50">
        <v>186</v>
      </c>
      <c r="L91" s="50">
        <v>126</v>
      </c>
      <c r="M91" s="50">
        <v>60</v>
      </c>
      <c r="N91" s="1">
        <f t="shared" si="14"/>
        <v>15</v>
      </c>
      <c r="O91" s="1">
        <f t="shared" si="15"/>
        <v>16</v>
      </c>
      <c r="P91" s="1">
        <f t="shared" si="16"/>
        <v>-1</v>
      </c>
      <c r="Q91" s="50">
        <v>117</v>
      </c>
      <c r="R91" s="50">
        <v>66</v>
      </c>
      <c r="S91" s="50">
        <v>51</v>
      </c>
      <c r="T91" s="50">
        <v>102</v>
      </c>
      <c r="U91" s="50">
        <v>50</v>
      </c>
      <c r="V91" s="50">
        <v>52</v>
      </c>
    </row>
    <row r="92" spans="1:22" ht="17.25" customHeight="1" x14ac:dyDescent="0.15">
      <c r="A92" s="28">
        <v>70</v>
      </c>
      <c r="B92" s="36">
        <v>-26</v>
      </c>
      <c r="C92" s="36">
        <v>-15</v>
      </c>
      <c r="D92" s="36">
        <v>-11</v>
      </c>
      <c r="E92" s="47">
        <f t="shared" si="17"/>
        <v>-33</v>
      </c>
      <c r="F92" s="47">
        <f t="shared" si="18"/>
        <v>-21</v>
      </c>
      <c r="G92" s="47">
        <f t="shared" si="19"/>
        <v>-12</v>
      </c>
      <c r="H92" s="51" t="s">
        <v>47</v>
      </c>
      <c r="I92" s="51" t="s">
        <v>47</v>
      </c>
      <c r="J92" s="51" t="s">
        <v>47</v>
      </c>
      <c r="K92" s="50">
        <v>33</v>
      </c>
      <c r="L92" s="50">
        <v>21</v>
      </c>
      <c r="M92" s="50">
        <v>12</v>
      </c>
      <c r="N92" s="1">
        <f t="shared" si="14"/>
        <v>7</v>
      </c>
      <c r="O92" s="1">
        <f t="shared" si="15"/>
        <v>6</v>
      </c>
      <c r="P92" s="1">
        <f t="shared" si="16"/>
        <v>1</v>
      </c>
      <c r="Q92" s="50">
        <v>34</v>
      </c>
      <c r="R92" s="50">
        <v>17</v>
      </c>
      <c r="S92" s="50">
        <v>17</v>
      </c>
      <c r="T92" s="50">
        <v>27</v>
      </c>
      <c r="U92" s="50">
        <v>11</v>
      </c>
      <c r="V92" s="50">
        <v>16</v>
      </c>
    </row>
    <row r="93" spans="1:22" ht="17.25" customHeight="1" x14ac:dyDescent="0.15">
      <c r="A93" s="28">
        <v>71</v>
      </c>
      <c r="B93" s="36">
        <v>-21</v>
      </c>
      <c r="C93" s="36">
        <v>-9</v>
      </c>
      <c r="D93" s="36">
        <v>-12</v>
      </c>
      <c r="E93" s="47">
        <f t="shared" si="17"/>
        <v>-32</v>
      </c>
      <c r="F93" s="47">
        <f t="shared" si="18"/>
        <v>-19</v>
      </c>
      <c r="G93" s="47">
        <f t="shared" si="19"/>
        <v>-13</v>
      </c>
      <c r="H93" s="51" t="s">
        <v>47</v>
      </c>
      <c r="I93" s="51" t="s">
        <v>47</v>
      </c>
      <c r="J93" s="51" t="s">
        <v>47</v>
      </c>
      <c r="K93" s="50">
        <v>32</v>
      </c>
      <c r="L93" s="50">
        <v>19</v>
      </c>
      <c r="M93" s="50">
        <v>13</v>
      </c>
      <c r="N93" s="1">
        <f t="shared" si="14"/>
        <v>11</v>
      </c>
      <c r="O93" s="1">
        <f t="shared" si="15"/>
        <v>10</v>
      </c>
      <c r="P93" s="1">
        <f t="shared" si="16"/>
        <v>1</v>
      </c>
      <c r="Q93" s="50">
        <v>28</v>
      </c>
      <c r="R93" s="50">
        <v>19</v>
      </c>
      <c r="S93" s="50">
        <v>9</v>
      </c>
      <c r="T93" s="50">
        <v>17</v>
      </c>
      <c r="U93" s="50">
        <v>9</v>
      </c>
      <c r="V93" s="50">
        <v>8</v>
      </c>
    </row>
    <row r="94" spans="1:22" ht="17.25" customHeight="1" x14ac:dyDescent="0.15">
      <c r="A94" s="28">
        <v>72</v>
      </c>
      <c r="B94" s="36">
        <v>-35</v>
      </c>
      <c r="C94" s="36">
        <v>-24</v>
      </c>
      <c r="D94" s="36">
        <v>-11</v>
      </c>
      <c r="E94" s="47">
        <f t="shared" si="17"/>
        <v>-30</v>
      </c>
      <c r="F94" s="47">
        <f t="shared" si="18"/>
        <v>-20</v>
      </c>
      <c r="G94" s="47">
        <f t="shared" si="19"/>
        <v>-10</v>
      </c>
      <c r="H94" s="51" t="s">
        <v>47</v>
      </c>
      <c r="I94" s="51" t="s">
        <v>47</v>
      </c>
      <c r="J94" s="51" t="s">
        <v>47</v>
      </c>
      <c r="K94" s="50">
        <v>30</v>
      </c>
      <c r="L94" s="50">
        <v>20</v>
      </c>
      <c r="M94" s="50">
        <v>10</v>
      </c>
      <c r="N94" s="1">
        <f t="shared" si="14"/>
        <v>-5</v>
      </c>
      <c r="O94" s="1">
        <f t="shared" si="15"/>
        <v>-4</v>
      </c>
      <c r="P94" s="1">
        <f t="shared" si="16"/>
        <v>-1</v>
      </c>
      <c r="Q94" s="50">
        <v>25</v>
      </c>
      <c r="R94" s="50">
        <v>12</v>
      </c>
      <c r="S94" s="50">
        <v>13</v>
      </c>
      <c r="T94" s="50">
        <v>30</v>
      </c>
      <c r="U94" s="50">
        <v>16</v>
      </c>
      <c r="V94" s="50">
        <v>14</v>
      </c>
    </row>
    <row r="95" spans="1:22" ht="17.25" customHeight="1" x14ac:dyDescent="0.15">
      <c r="A95" s="28">
        <v>73</v>
      </c>
      <c r="B95" s="36">
        <v>-43</v>
      </c>
      <c r="C95" s="36">
        <v>-30</v>
      </c>
      <c r="D95" s="36">
        <v>-13</v>
      </c>
      <c r="E95" s="47">
        <f t="shared" si="17"/>
        <v>-45</v>
      </c>
      <c r="F95" s="47">
        <f t="shared" si="18"/>
        <v>-33</v>
      </c>
      <c r="G95" s="47">
        <f t="shared" si="19"/>
        <v>-12</v>
      </c>
      <c r="H95" s="51" t="s">
        <v>47</v>
      </c>
      <c r="I95" s="51" t="s">
        <v>47</v>
      </c>
      <c r="J95" s="51" t="s">
        <v>47</v>
      </c>
      <c r="K95" s="50">
        <v>45</v>
      </c>
      <c r="L95" s="50">
        <v>33</v>
      </c>
      <c r="M95" s="50">
        <v>12</v>
      </c>
      <c r="N95" s="1">
        <f t="shared" si="14"/>
        <v>2</v>
      </c>
      <c r="O95" s="1">
        <f t="shared" si="15"/>
        <v>3</v>
      </c>
      <c r="P95" s="1">
        <f t="shared" si="16"/>
        <v>-1</v>
      </c>
      <c r="Q95" s="50">
        <v>15</v>
      </c>
      <c r="R95" s="50">
        <v>10</v>
      </c>
      <c r="S95" s="50">
        <v>5</v>
      </c>
      <c r="T95" s="50">
        <v>13</v>
      </c>
      <c r="U95" s="50">
        <v>7</v>
      </c>
      <c r="V95" s="50">
        <v>6</v>
      </c>
    </row>
    <row r="96" spans="1:22" ht="17.25" customHeight="1" x14ac:dyDescent="0.15">
      <c r="A96" s="28">
        <v>74</v>
      </c>
      <c r="B96" s="36">
        <v>-46</v>
      </c>
      <c r="C96" s="36">
        <v>-32</v>
      </c>
      <c r="D96" s="36">
        <v>-14</v>
      </c>
      <c r="E96" s="47">
        <f t="shared" si="17"/>
        <v>-46</v>
      </c>
      <c r="F96" s="47">
        <f t="shared" si="18"/>
        <v>-33</v>
      </c>
      <c r="G96" s="47">
        <f t="shared" si="19"/>
        <v>-13</v>
      </c>
      <c r="H96" s="51" t="s">
        <v>47</v>
      </c>
      <c r="I96" s="51" t="s">
        <v>47</v>
      </c>
      <c r="J96" s="51" t="s">
        <v>47</v>
      </c>
      <c r="K96" s="50">
        <v>46</v>
      </c>
      <c r="L96" s="50">
        <v>33</v>
      </c>
      <c r="M96" s="50">
        <v>13</v>
      </c>
      <c r="N96" s="1">
        <f t="shared" si="14"/>
        <v>0</v>
      </c>
      <c r="O96" s="1">
        <f t="shared" si="15"/>
        <v>1</v>
      </c>
      <c r="P96" s="1">
        <f t="shared" si="16"/>
        <v>-1</v>
      </c>
      <c r="Q96" s="50">
        <v>15</v>
      </c>
      <c r="R96" s="50">
        <v>8</v>
      </c>
      <c r="S96" s="50">
        <v>7</v>
      </c>
      <c r="T96" s="50">
        <v>15</v>
      </c>
      <c r="U96" s="50">
        <v>7</v>
      </c>
      <c r="V96" s="50">
        <v>8</v>
      </c>
    </row>
    <row r="97" spans="1:22" ht="17.25" customHeight="1" x14ac:dyDescent="0.15">
      <c r="A97" s="14" t="s">
        <v>13</v>
      </c>
      <c r="B97" s="36">
        <v>-235</v>
      </c>
      <c r="C97" s="36">
        <v>-160</v>
      </c>
      <c r="D97" s="36">
        <v>-75</v>
      </c>
      <c r="E97" s="47">
        <f t="shared" si="17"/>
        <v>-250</v>
      </c>
      <c r="F97" s="47">
        <f t="shared" si="18"/>
        <v>-165</v>
      </c>
      <c r="G97" s="47">
        <f t="shared" si="19"/>
        <v>-85</v>
      </c>
      <c r="H97" s="51" t="s">
        <v>47</v>
      </c>
      <c r="I97" s="51" t="s">
        <v>47</v>
      </c>
      <c r="J97" s="51" t="s">
        <v>47</v>
      </c>
      <c r="K97" s="50">
        <v>250</v>
      </c>
      <c r="L97" s="50">
        <v>165</v>
      </c>
      <c r="M97" s="50">
        <v>85</v>
      </c>
      <c r="N97" s="1">
        <f t="shared" si="14"/>
        <v>15</v>
      </c>
      <c r="O97" s="1">
        <f t="shared" si="15"/>
        <v>5</v>
      </c>
      <c r="P97" s="1">
        <f t="shared" si="16"/>
        <v>10</v>
      </c>
      <c r="Q97" s="50">
        <v>86</v>
      </c>
      <c r="R97" s="50">
        <v>39</v>
      </c>
      <c r="S97" s="50">
        <v>47</v>
      </c>
      <c r="T97" s="50">
        <v>71</v>
      </c>
      <c r="U97" s="50">
        <v>34</v>
      </c>
      <c r="V97" s="50">
        <v>37</v>
      </c>
    </row>
    <row r="98" spans="1:22" ht="17.25" customHeight="1" x14ac:dyDescent="0.15">
      <c r="A98" s="28">
        <v>75</v>
      </c>
      <c r="B98" s="36">
        <v>-39</v>
      </c>
      <c r="C98" s="36">
        <v>-28</v>
      </c>
      <c r="D98" s="36">
        <v>-11</v>
      </c>
      <c r="E98" s="47">
        <f t="shared" si="17"/>
        <v>-46</v>
      </c>
      <c r="F98" s="47">
        <f t="shared" si="18"/>
        <v>-33</v>
      </c>
      <c r="G98" s="47">
        <f t="shared" si="19"/>
        <v>-13</v>
      </c>
      <c r="H98" s="51" t="s">
        <v>47</v>
      </c>
      <c r="I98" s="51" t="s">
        <v>47</v>
      </c>
      <c r="J98" s="51" t="s">
        <v>47</v>
      </c>
      <c r="K98" s="50">
        <v>46</v>
      </c>
      <c r="L98" s="50">
        <v>33</v>
      </c>
      <c r="M98" s="50">
        <v>13</v>
      </c>
      <c r="N98" s="1">
        <f t="shared" si="14"/>
        <v>7</v>
      </c>
      <c r="O98" s="1">
        <f t="shared" si="15"/>
        <v>5</v>
      </c>
      <c r="P98" s="1">
        <f t="shared" si="16"/>
        <v>2</v>
      </c>
      <c r="Q98" s="50">
        <v>16</v>
      </c>
      <c r="R98" s="50">
        <v>10</v>
      </c>
      <c r="S98" s="50">
        <v>6</v>
      </c>
      <c r="T98" s="50">
        <v>9</v>
      </c>
      <c r="U98" s="50">
        <v>5</v>
      </c>
      <c r="V98" s="50">
        <v>4</v>
      </c>
    </row>
    <row r="99" spans="1:22" ht="17.25" customHeight="1" x14ac:dyDescent="0.15">
      <c r="A99" s="28">
        <v>76</v>
      </c>
      <c r="B99" s="36">
        <v>-41</v>
      </c>
      <c r="C99" s="36">
        <v>-32</v>
      </c>
      <c r="D99" s="36">
        <v>-9</v>
      </c>
      <c r="E99" s="47">
        <f t="shared" si="17"/>
        <v>-49</v>
      </c>
      <c r="F99" s="47">
        <f t="shared" si="18"/>
        <v>-34</v>
      </c>
      <c r="G99" s="47">
        <f t="shared" si="19"/>
        <v>-15</v>
      </c>
      <c r="H99" s="51" t="s">
        <v>47</v>
      </c>
      <c r="I99" s="51" t="s">
        <v>47</v>
      </c>
      <c r="J99" s="51" t="s">
        <v>47</v>
      </c>
      <c r="K99" s="50">
        <v>49</v>
      </c>
      <c r="L99" s="50">
        <v>34</v>
      </c>
      <c r="M99" s="50">
        <v>15</v>
      </c>
      <c r="N99" s="1">
        <f t="shared" si="14"/>
        <v>8</v>
      </c>
      <c r="O99" s="1">
        <f t="shared" si="15"/>
        <v>2</v>
      </c>
      <c r="P99" s="1">
        <f t="shared" si="16"/>
        <v>6</v>
      </c>
      <c r="Q99" s="50">
        <v>18</v>
      </c>
      <c r="R99" s="50">
        <v>8</v>
      </c>
      <c r="S99" s="50">
        <v>10</v>
      </c>
      <c r="T99" s="50">
        <v>10</v>
      </c>
      <c r="U99" s="50">
        <v>6</v>
      </c>
      <c r="V99" s="50">
        <v>4</v>
      </c>
    </row>
    <row r="100" spans="1:22" ht="17.25" customHeight="1" x14ac:dyDescent="0.15">
      <c r="A100" s="28">
        <v>77</v>
      </c>
      <c r="B100" s="36">
        <v>-62</v>
      </c>
      <c r="C100" s="36">
        <v>-39</v>
      </c>
      <c r="D100" s="36">
        <v>-23</v>
      </c>
      <c r="E100" s="47">
        <f t="shared" si="17"/>
        <v>-52</v>
      </c>
      <c r="F100" s="47">
        <f t="shared" si="18"/>
        <v>-33</v>
      </c>
      <c r="G100" s="47">
        <f t="shared" si="19"/>
        <v>-19</v>
      </c>
      <c r="H100" s="51" t="s">
        <v>47</v>
      </c>
      <c r="I100" s="51" t="s">
        <v>47</v>
      </c>
      <c r="J100" s="51" t="s">
        <v>47</v>
      </c>
      <c r="K100" s="50">
        <v>52</v>
      </c>
      <c r="L100" s="50">
        <v>33</v>
      </c>
      <c r="M100" s="50">
        <v>19</v>
      </c>
      <c r="N100" s="1">
        <f t="shared" si="14"/>
        <v>-10</v>
      </c>
      <c r="O100" s="1">
        <f t="shared" si="15"/>
        <v>-6</v>
      </c>
      <c r="P100" s="1">
        <f t="shared" si="16"/>
        <v>-4</v>
      </c>
      <c r="Q100" s="50">
        <v>14</v>
      </c>
      <c r="R100" s="50">
        <v>5</v>
      </c>
      <c r="S100" s="50">
        <v>9</v>
      </c>
      <c r="T100" s="50">
        <v>24</v>
      </c>
      <c r="U100" s="50">
        <v>11</v>
      </c>
      <c r="V100" s="50">
        <v>13</v>
      </c>
    </row>
    <row r="101" spans="1:22" ht="17.25" customHeight="1" x14ac:dyDescent="0.15">
      <c r="A101" s="28">
        <v>78</v>
      </c>
      <c r="B101" s="36">
        <v>-55</v>
      </c>
      <c r="C101" s="36">
        <v>-38</v>
      </c>
      <c r="D101" s="36">
        <v>-17</v>
      </c>
      <c r="E101" s="47">
        <f t="shared" si="17"/>
        <v>-57</v>
      </c>
      <c r="F101" s="47">
        <f t="shared" si="18"/>
        <v>-36</v>
      </c>
      <c r="G101" s="47">
        <f t="shared" si="19"/>
        <v>-21</v>
      </c>
      <c r="H101" s="51" t="s">
        <v>47</v>
      </c>
      <c r="I101" s="51" t="s">
        <v>47</v>
      </c>
      <c r="J101" s="51" t="s">
        <v>47</v>
      </c>
      <c r="K101" s="50">
        <v>57</v>
      </c>
      <c r="L101" s="50">
        <v>36</v>
      </c>
      <c r="M101" s="50">
        <v>21</v>
      </c>
      <c r="N101" s="1">
        <f t="shared" si="14"/>
        <v>2</v>
      </c>
      <c r="O101" s="1">
        <f t="shared" si="15"/>
        <v>-2</v>
      </c>
      <c r="P101" s="1">
        <f t="shared" si="16"/>
        <v>4</v>
      </c>
      <c r="Q101" s="50">
        <v>21</v>
      </c>
      <c r="R101" s="50">
        <v>9</v>
      </c>
      <c r="S101" s="50">
        <v>12</v>
      </c>
      <c r="T101" s="50">
        <v>19</v>
      </c>
      <c r="U101" s="50">
        <v>11</v>
      </c>
      <c r="V101" s="50">
        <v>8</v>
      </c>
    </row>
    <row r="102" spans="1:22" ht="17.25" customHeight="1" x14ac:dyDescent="0.15">
      <c r="A102" s="28">
        <v>79</v>
      </c>
      <c r="B102" s="36">
        <v>-38</v>
      </c>
      <c r="C102" s="36">
        <v>-23</v>
      </c>
      <c r="D102" s="36">
        <v>-15</v>
      </c>
      <c r="E102" s="47">
        <f t="shared" si="17"/>
        <v>-46</v>
      </c>
      <c r="F102" s="47">
        <f t="shared" si="18"/>
        <v>-29</v>
      </c>
      <c r="G102" s="47">
        <f t="shared" si="19"/>
        <v>-17</v>
      </c>
      <c r="H102" s="51" t="s">
        <v>47</v>
      </c>
      <c r="I102" s="51" t="s">
        <v>47</v>
      </c>
      <c r="J102" s="51" t="s">
        <v>47</v>
      </c>
      <c r="K102" s="50">
        <v>46</v>
      </c>
      <c r="L102" s="50">
        <v>29</v>
      </c>
      <c r="M102" s="50">
        <v>17</v>
      </c>
      <c r="N102" s="1">
        <f t="shared" si="14"/>
        <v>8</v>
      </c>
      <c r="O102" s="1">
        <f t="shared" si="15"/>
        <v>6</v>
      </c>
      <c r="P102" s="1">
        <f t="shared" si="16"/>
        <v>2</v>
      </c>
      <c r="Q102" s="50">
        <v>17</v>
      </c>
      <c r="R102" s="50">
        <v>7</v>
      </c>
      <c r="S102" s="50">
        <v>10</v>
      </c>
      <c r="T102" s="50">
        <v>9</v>
      </c>
      <c r="U102" s="50">
        <v>1</v>
      </c>
      <c r="V102" s="50">
        <v>8</v>
      </c>
    </row>
    <row r="103" spans="1:22" ht="17.25" customHeight="1" x14ac:dyDescent="0.15">
      <c r="A103" s="28" t="s">
        <v>15</v>
      </c>
      <c r="B103" s="36">
        <v>-347</v>
      </c>
      <c r="C103" s="36">
        <v>-212</v>
      </c>
      <c r="D103" s="36">
        <v>-135</v>
      </c>
      <c r="E103" s="47">
        <f t="shared" si="17"/>
        <v>-353</v>
      </c>
      <c r="F103" s="47">
        <f t="shared" si="18"/>
        <v>-207</v>
      </c>
      <c r="G103" s="47">
        <f t="shared" si="19"/>
        <v>-146</v>
      </c>
      <c r="H103" s="51" t="s">
        <v>47</v>
      </c>
      <c r="I103" s="51" t="s">
        <v>47</v>
      </c>
      <c r="J103" s="51" t="s">
        <v>47</v>
      </c>
      <c r="K103" s="50">
        <v>353</v>
      </c>
      <c r="L103" s="50">
        <v>207</v>
      </c>
      <c r="M103" s="50">
        <v>146</v>
      </c>
      <c r="N103" s="1">
        <f t="shared" si="14"/>
        <v>6</v>
      </c>
      <c r="O103" s="1">
        <f t="shared" si="15"/>
        <v>-5</v>
      </c>
      <c r="P103" s="1">
        <f t="shared" si="16"/>
        <v>11</v>
      </c>
      <c r="Q103" s="50">
        <v>70</v>
      </c>
      <c r="R103" s="50">
        <v>18</v>
      </c>
      <c r="S103" s="50">
        <v>52</v>
      </c>
      <c r="T103" s="50">
        <v>64</v>
      </c>
      <c r="U103" s="50">
        <v>23</v>
      </c>
      <c r="V103" s="50">
        <v>41</v>
      </c>
    </row>
    <row r="104" spans="1:22" ht="17.25" customHeight="1" x14ac:dyDescent="0.15">
      <c r="A104" s="28">
        <v>80</v>
      </c>
      <c r="B104" s="36">
        <v>-59</v>
      </c>
      <c r="C104" s="36">
        <v>-41</v>
      </c>
      <c r="D104" s="36">
        <v>-18</v>
      </c>
      <c r="E104" s="47">
        <f t="shared" si="17"/>
        <v>-62</v>
      </c>
      <c r="F104" s="47">
        <f t="shared" si="18"/>
        <v>-40</v>
      </c>
      <c r="G104" s="47">
        <f t="shared" si="19"/>
        <v>-22</v>
      </c>
      <c r="H104" s="51" t="s">
        <v>47</v>
      </c>
      <c r="I104" s="51" t="s">
        <v>47</v>
      </c>
      <c r="J104" s="51" t="s">
        <v>47</v>
      </c>
      <c r="K104" s="50">
        <v>62</v>
      </c>
      <c r="L104" s="50">
        <v>40</v>
      </c>
      <c r="M104" s="50">
        <v>22</v>
      </c>
      <c r="N104" s="1">
        <f t="shared" si="14"/>
        <v>3</v>
      </c>
      <c r="O104" s="1">
        <f t="shared" si="15"/>
        <v>-1</v>
      </c>
      <c r="P104" s="1">
        <f t="shared" si="16"/>
        <v>4</v>
      </c>
      <c r="Q104" s="50">
        <v>18</v>
      </c>
      <c r="R104" s="50">
        <v>4</v>
      </c>
      <c r="S104" s="50">
        <v>14</v>
      </c>
      <c r="T104" s="50">
        <v>15</v>
      </c>
      <c r="U104" s="50">
        <v>5</v>
      </c>
      <c r="V104" s="50">
        <v>10</v>
      </c>
    </row>
    <row r="105" spans="1:22" ht="17.25" customHeight="1" x14ac:dyDescent="0.15">
      <c r="A105" s="28">
        <v>81</v>
      </c>
      <c r="B105" s="36">
        <v>-73</v>
      </c>
      <c r="C105" s="36">
        <v>-42</v>
      </c>
      <c r="D105" s="36">
        <v>-31</v>
      </c>
      <c r="E105" s="47">
        <f t="shared" si="17"/>
        <v>-66</v>
      </c>
      <c r="F105" s="47">
        <f t="shared" si="18"/>
        <v>-38</v>
      </c>
      <c r="G105" s="47">
        <f t="shared" si="19"/>
        <v>-28</v>
      </c>
      <c r="H105" s="51" t="s">
        <v>47</v>
      </c>
      <c r="I105" s="51" t="s">
        <v>47</v>
      </c>
      <c r="J105" s="51" t="s">
        <v>47</v>
      </c>
      <c r="K105" s="50">
        <v>66</v>
      </c>
      <c r="L105" s="50">
        <v>38</v>
      </c>
      <c r="M105" s="50">
        <v>28</v>
      </c>
      <c r="N105" s="1">
        <f t="shared" si="14"/>
        <v>-7</v>
      </c>
      <c r="O105" s="1">
        <f t="shared" si="15"/>
        <v>-4</v>
      </c>
      <c r="P105" s="1">
        <f t="shared" si="16"/>
        <v>-3</v>
      </c>
      <c r="Q105" s="50">
        <v>10</v>
      </c>
      <c r="R105" s="50">
        <v>2</v>
      </c>
      <c r="S105" s="50">
        <v>8</v>
      </c>
      <c r="T105" s="50">
        <v>17</v>
      </c>
      <c r="U105" s="50">
        <v>6</v>
      </c>
      <c r="V105" s="50">
        <v>11</v>
      </c>
    </row>
    <row r="106" spans="1:22" ht="17.25" customHeight="1" x14ac:dyDescent="0.15">
      <c r="A106" s="28">
        <v>82</v>
      </c>
      <c r="B106" s="36">
        <v>-77</v>
      </c>
      <c r="C106" s="36">
        <v>-51</v>
      </c>
      <c r="D106" s="36">
        <v>-26</v>
      </c>
      <c r="E106" s="47">
        <f t="shared" si="17"/>
        <v>-68</v>
      </c>
      <c r="F106" s="47">
        <f t="shared" si="18"/>
        <v>-45</v>
      </c>
      <c r="G106" s="47">
        <f t="shared" si="19"/>
        <v>-23</v>
      </c>
      <c r="H106" s="51" t="s">
        <v>47</v>
      </c>
      <c r="I106" s="51" t="s">
        <v>47</v>
      </c>
      <c r="J106" s="51" t="s">
        <v>47</v>
      </c>
      <c r="K106" s="50">
        <v>68</v>
      </c>
      <c r="L106" s="50">
        <v>45</v>
      </c>
      <c r="M106" s="50">
        <v>23</v>
      </c>
      <c r="N106" s="1">
        <f t="shared" si="14"/>
        <v>-9</v>
      </c>
      <c r="O106" s="1">
        <f t="shared" si="15"/>
        <v>-6</v>
      </c>
      <c r="P106" s="1">
        <f t="shared" si="16"/>
        <v>-3</v>
      </c>
      <c r="Q106" s="50">
        <v>7</v>
      </c>
      <c r="R106" s="50">
        <v>0</v>
      </c>
      <c r="S106" s="50">
        <v>7</v>
      </c>
      <c r="T106" s="50">
        <v>16</v>
      </c>
      <c r="U106" s="50">
        <v>6</v>
      </c>
      <c r="V106" s="50">
        <v>10</v>
      </c>
    </row>
    <row r="107" spans="1:22" ht="17.25" customHeight="1" x14ac:dyDescent="0.15">
      <c r="A107" s="28">
        <v>83</v>
      </c>
      <c r="B107" s="36">
        <v>-68</v>
      </c>
      <c r="C107" s="36">
        <v>-40</v>
      </c>
      <c r="D107" s="36">
        <v>-28</v>
      </c>
      <c r="E107" s="47">
        <f t="shared" si="17"/>
        <v>-75</v>
      </c>
      <c r="F107" s="47">
        <f t="shared" si="18"/>
        <v>-38</v>
      </c>
      <c r="G107" s="47">
        <f t="shared" si="19"/>
        <v>-37</v>
      </c>
      <c r="H107" s="51" t="s">
        <v>47</v>
      </c>
      <c r="I107" s="51" t="s">
        <v>47</v>
      </c>
      <c r="J107" s="51" t="s">
        <v>47</v>
      </c>
      <c r="K107" s="50">
        <v>75</v>
      </c>
      <c r="L107" s="50">
        <v>38</v>
      </c>
      <c r="M107" s="50">
        <v>37</v>
      </c>
      <c r="N107" s="1">
        <f t="shared" si="14"/>
        <v>7</v>
      </c>
      <c r="O107" s="1">
        <f t="shared" si="15"/>
        <v>-2</v>
      </c>
      <c r="P107" s="1">
        <f t="shared" si="16"/>
        <v>9</v>
      </c>
      <c r="Q107" s="50">
        <v>17</v>
      </c>
      <c r="R107" s="50">
        <v>3</v>
      </c>
      <c r="S107" s="50">
        <v>14</v>
      </c>
      <c r="T107" s="50">
        <v>10</v>
      </c>
      <c r="U107" s="50">
        <v>5</v>
      </c>
      <c r="V107" s="50">
        <v>5</v>
      </c>
    </row>
    <row r="108" spans="1:22" ht="17.25" customHeight="1" x14ac:dyDescent="0.15">
      <c r="A108" s="28">
        <v>84</v>
      </c>
      <c r="B108" s="36">
        <v>-70</v>
      </c>
      <c r="C108" s="36">
        <v>-38</v>
      </c>
      <c r="D108" s="36">
        <v>-32</v>
      </c>
      <c r="E108" s="47">
        <f t="shared" si="17"/>
        <v>-82</v>
      </c>
      <c r="F108" s="47">
        <f t="shared" si="18"/>
        <v>-46</v>
      </c>
      <c r="G108" s="47">
        <f t="shared" si="19"/>
        <v>-36</v>
      </c>
      <c r="H108" s="51" t="s">
        <v>47</v>
      </c>
      <c r="I108" s="51" t="s">
        <v>47</v>
      </c>
      <c r="J108" s="51" t="s">
        <v>47</v>
      </c>
      <c r="K108" s="50">
        <v>82</v>
      </c>
      <c r="L108" s="50">
        <v>46</v>
      </c>
      <c r="M108" s="50">
        <v>36</v>
      </c>
      <c r="N108" s="1">
        <f t="shared" si="14"/>
        <v>12</v>
      </c>
      <c r="O108" s="1">
        <f t="shared" si="15"/>
        <v>8</v>
      </c>
      <c r="P108" s="1">
        <f t="shared" si="16"/>
        <v>4</v>
      </c>
      <c r="Q108" s="50">
        <v>18</v>
      </c>
      <c r="R108" s="50">
        <v>9</v>
      </c>
      <c r="S108" s="50">
        <v>9</v>
      </c>
      <c r="T108" s="50">
        <v>6</v>
      </c>
      <c r="U108" s="50">
        <v>1</v>
      </c>
      <c r="V108" s="50">
        <v>5</v>
      </c>
    </row>
    <row r="109" spans="1:22" ht="17.25" customHeight="1" x14ac:dyDescent="0.15">
      <c r="A109" s="28" t="s">
        <v>16</v>
      </c>
      <c r="B109" s="36">
        <v>-345</v>
      </c>
      <c r="C109" s="36">
        <v>-154</v>
      </c>
      <c r="D109" s="36">
        <v>-191</v>
      </c>
      <c r="E109" s="47">
        <f t="shared" si="17"/>
        <v>-361</v>
      </c>
      <c r="F109" s="47">
        <f t="shared" si="18"/>
        <v>-162</v>
      </c>
      <c r="G109" s="47">
        <f t="shared" si="19"/>
        <v>-199</v>
      </c>
      <c r="H109" s="51" t="s">
        <v>47</v>
      </c>
      <c r="I109" s="51" t="s">
        <v>47</v>
      </c>
      <c r="J109" s="51" t="s">
        <v>47</v>
      </c>
      <c r="K109" s="50">
        <v>361</v>
      </c>
      <c r="L109" s="50">
        <v>162</v>
      </c>
      <c r="M109" s="50">
        <v>199</v>
      </c>
      <c r="N109" s="1">
        <f t="shared" si="14"/>
        <v>16</v>
      </c>
      <c r="O109" s="1">
        <f t="shared" si="15"/>
        <v>8</v>
      </c>
      <c r="P109" s="1">
        <f t="shared" si="16"/>
        <v>8</v>
      </c>
      <c r="Q109" s="50">
        <v>54</v>
      </c>
      <c r="R109" s="50">
        <v>16</v>
      </c>
      <c r="S109" s="50">
        <v>38</v>
      </c>
      <c r="T109" s="50">
        <v>38</v>
      </c>
      <c r="U109" s="50">
        <v>8</v>
      </c>
      <c r="V109" s="50">
        <v>30</v>
      </c>
    </row>
    <row r="110" spans="1:22" ht="17.25" customHeight="1" x14ac:dyDescent="0.15">
      <c r="A110" s="28">
        <v>85</v>
      </c>
      <c r="B110" s="36">
        <v>-70</v>
      </c>
      <c r="C110" s="36">
        <v>-35</v>
      </c>
      <c r="D110" s="36">
        <v>-35</v>
      </c>
      <c r="E110" s="47">
        <f t="shared" si="17"/>
        <v>-78</v>
      </c>
      <c r="F110" s="47">
        <f t="shared" si="18"/>
        <v>-36</v>
      </c>
      <c r="G110" s="47">
        <f t="shared" si="19"/>
        <v>-42</v>
      </c>
      <c r="H110" s="51" t="s">
        <v>47</v>
      </c>
      <c r="I110" s="51" t="s">
        <v>47</v>
      </c>
      <c r="J110" s="51" t="s">
        <v>47</v>
      </c>
      <c r="K110" s="50">
        <v>78</v>
      </c>
      <c r="L110" s="50">
        <v>36</v>
      </c>
      <c r="M110" s="50">
        <v>42</v>
      </c>
      <c r="N110" s="1">
        <f t="shared" si="14"/>
        <v>8</v>
      </c>
      <c r="O110" s="1">
        <f t="shared" si="15"/>
        <v>1</v>
      </c>
      <c r="P110" s="1">
        <f t="shared" si="16"/>
        <v>7</v>
      </c>
      <c r="Q110" s="50">
        <v>17</v>
      </c>
      <c r="R110" s="50">
        <v>4</v>
      </c>
      <c r="S110" s="50">
        <v>13</v>
      </c>
      <c r="T110" s="50">
        <v>9</v>
      </c>
      <c r="U110" s="50">
        <v>3</v>
      </c>
      <c r="V110" s="50">
        <v>6</v>
      </c>
    </row>
    <row r="111" spans="1:22" ht="17.25" customHeight="1" x14ac:dyDescent="0.15">
      <c r="A111" s="28">
        <v>86</v>
      </c>
      <c r="B111" s="36">
        <v>-65</v>
      </c>
      <c r="C111" s="36">
        <v>-28</v>
      </c>
      <c r="D111" s="36">
        <v>-37</v>
      </c>
      <c r="E111" s="47">
        <f t="shared" si="17"/>
        <v>-71</v>
      </c>
      <c r="F111" s="47">
        <f t="shared" si="18"/>
        <v>-34</v>
      </c>
      <c r="G111" s="47">
        <f t="shared" si="19"/>
        <v>-37</v>
      </c>
      <c r="H111" s="51" t="s">
        <v>47</v>
      </c>
      <c r="I111" s="51" t="s">
        <v>47</v>
      </c>
      <c r="J111" s="51" t="s">
        <v>47</v>
      </c>
      <c r="K111" s="50">
        <v>71</v>
      </c>
      <c r="L111" s="50">
        <v>34</v>
      </c>
      <c r="M111" s="50">
        <v>37</v>
      </c>
      <c r="N111" s="1">
        <f t="shared" si="14"/>
        <v>6</v>
      </c>
      <c r="O111" s="1">
        <f t="shared" si="15"/>
        <v>6</v>
      </c>
      <c r="P111" s="1">
        <f t="shared" si="16"/>
        <v>0</v>
      </c>
      <c r="Q111" s="50">
        <v>12</v>
      </c>
      <c r="R111" s="50">
        <v>7</v>
      </c>
      <c r="S111" s="50">
        <v>5</v>
      </c>
      <c r="T111" s="50">
        <v>6</v>
      </c>
      <c r="U111" s="50">
        <v>1</v>
      </c>
      <c r="V111" s="50">
        <v>5</v>
      </c>
    </row>
    <row r="112" spans="1:22" ht="17.25" customHeight="1" x14ac:dyDescent="0.15">
      <c r="A112" s="28">
        <v>87</v>
      </c>
      <c r="B112" s="36">
        <v>-82</v>
      </c>
      <c r="C112" s="36">
        <v>-36</v>
      </c>
      <c r="D112" s="36">
        <v>-46</v>
      </c>
      <c r="E112" s="47">
        <f t="shared" si="17"/>
        <v>-78</v>
      </c>
      <c r="F112" s="47">
        <f t="shared" si="18"/>
        <v>-34</v>
      </c>
      <c r="G112" s="47">
        <f t="shared" si="19"/>
        <v>-44</v>
      </c>
      <c r="H112" s="51" t="s">
        <v>47</v>
      </c>
      <c r="I112" s="51" t="s">
        <v>47</v>
      </c>
      <c r="J112" s="51" t="s">
        <v>47</v>
      </c>
      <c r="K112" s="50">
        <v>78</v>
      </c>
      <c r="L112" s="50">
        <v>34</v>
      </c>
      <c r="M112" s="50">
        <v>44</v>
      </c>
      <c r="N112" s="1">
        <f t="shared" si="14"/>
        <v>-4</v>
      </c>
      <c r="O112" s="1">
        <f t="shared" si="15"/>
        <v>-2</v>
      </c>
      <c r="P112" s="1">
        <f t="shared" si="16"/>
        <v>-2</v>
      </c>
      <c r="Q112" s="50">
        <v>9</v>
      </c>
      <c r="R112" s="50">
        <v>1</v>
      </c>
      <c r="S112" s="50">
        <v>8</v>
      </c>
      <c r="T112" s="50">
        <v>13</v>
      </c>
      <c r="U112" s="50">
        <v>3</v>
      </c>
      <c r="V112" s="50">
        <v>10</v>
      </c>
    </row>
    <row r="113" spans="1:22" ht="17.25" customHeight="1" x14ac:dyDescent="0.15">
      <c r="A113" s="28">
        <v>88</v>
      </c>
      <c r="B113" s="36">
        <v>-63</v>
      </c>
      <c r="C113" s="36">
        <v>-31</v>
      </c>
      <c r="D113" s="36">
        <v>-32</v>
      </c>
      <c r="E113" s="47">
        <f t="shared" si="17"/>
        <v>-66</v>
      </c>
      <c r="F113" s="47">
        <f t="shared" si="18"/>
        <v>-33</v>
      </c>
      <c r="G113" s="47">
        <f t="shared" si="19"/>
        <v>-33</v>
      </c>
      <c r="H113" s="51" t="s">
        <v>47</v>
      </c>
      <c r="I113" s="51" t="s">
        <v>47</v>
      </c>
      <c r="J113" s="51" t="s">
        <v>47</v>
      </c>
      <c r="K113" s="50">
        <v>66</v>
      </c>
      <c r="L113" s="50">
        <v>33</v>
      </c>
      <c r="M113" s="50">
        <v>33</v>
      </c>
      <c r="N113" s="1">
        <f t="shared" si="14"/>
        <v>3</v>
      </c>
      <c r="O113" s="1">
        <f t="shared" si="15"/>
        <v>2</v>
      </c>
      <c r="P113" s="1">
        <f t="shared" si="16"/>
        <v>1</v>
      </c>
      <c r="Q113" s="50">
        <v>6</v>
      </c>
      <c r="R113" s="50">
        <v>2</v>
      </c>
      <c r="S113" s="50">
        <v>4</v>
      </c>
      <c r="T113" s="50">
        <v>3</v>
      </c>
      <c r="U113" s="50">
        <v>0</v>
      </c>
      <c r="V113" s="50">
        <v>3</v>
      </c>
    </row>
    <row r="114" spans="1:22" ht="17.25" customHeight="1" x14ac:dyDescent="0.15">
      <c r="A114" s="28">
        <v>89</v>
      </c>
      <c r="B114" s="36">
        <v>-65</v>
      </c>
      <c r="C114" s="36">
        <v>-24</v>
      </c>
      <c r="D114" s="36">
        <v>-41</v>
      </c>
      <c r="E114" s="47">
        <f t="shared" si="17"/>
        <v>-68</v>
      </c>
      <c r="F114" s="47">
        <f t="shared" si="18"/>
        <v>-25</v>
      </c>
      <c r="G114" s="47">
        <f t="shared" si="19"/>
        <v>-43</v>
      </c>
      <c r="H114" s="51" t="s">
        <v>47</v>
      </c>
      <c r="I114" s="51" t="s">
        <v>47</v>
      </c>
      <c r="J114" s="51" t="s">
        <v>47</v>
      </c>
      <c r="K114" s="50">
        <v>68</v>
      </c>
      <c r="L114" s="50">
        <v>25</v>
      </c>
      <c r="M114" s="50">
        <v>43</v>
      </c>
      <c r="N114" s="1">
        <f t="shared" si="14"/>
        <v>3</v>
      </c>
      <c r="O114" s="1">
        <f t="shared" si="15"/>
        <v>1</v>
      </c>
      <c r="P114" s="1">
        <f t="shared" si="16"/>
        <v>2</v>
      </c>
      <c r="Q114" s="50">
        <v>10</v>
      </c>
      <c r="R114" s="50">
        <v>2</v>
      </c>
      <c r="S114" s="50">
        <v>8</v>
      </c>
      <c r="T114" s="50">
        <v>7</v>
      </c>
      <c r="U114" s="50">
        <v>1</v>
      </c>
      <c r="V114" s="50">
        <v>6</v>
      </c>
    </row>
    <row r="115" spans="1:22" ht="17.25" customHeight="1" x14ac:dyDescent="0.15">
      <c r="A115" s="28" t="s">
        <v>18</v>
      </c>
      <c r="B115" s="36">
        <v>-267</v>
      </c>
      <c r="C115" s="36">
        <v>-82</v>
      </c>
      <c r="D115" s="36">
        <v>-185</v>
      </c>
      <c r="E115" s="47">
        <f t="shared" si="17"/>
        <v>-268</v>
      </c>
      <c r="F115" s="47">
        <f t="shared" si="18"/>
        <v>-81</v>
      </c>
      <c r="G115" s="47">
        <f t="shared" si="19"/>
        <v>-187</v>
      </c>
      <c r="H115" s="51" t="s">
        <v>47</v>
      </c>
      <c r="I115" s="51" t="s">
        <v>47</v>
      </c>
      <c r="J115" s="51" t="s">
        <v>47</v>
      </c>
      <c r="K115" s="50">
        <v>268</v>
      </c>
      <c r="L115" s="50">
        <v>81</v>
      </c>
      <c r="M115" s="50">
        <v>187</v>
      </c>
      <c r="N115" s="1">
        <f t="shared" si="14"/>
        <v>1</v>
      </c>
      <c r="O115" s="1">
        <f t="shared" si="15"/>
        <v>-1</v>
      </c>
      <c r="P115" s="1">
        <f t="shared" si="16"/>
        <v>2</v>
      </c>
      <c r="Q115" s="50">
        <v>20</v>
      </c>
      <c r="R115" s="50">
        <v>5</v>
      </c>
      <c r="S115" s="50">
        <v>15</v>
      </c>
      <c r="T115" s="50">
        <v>19</v>
      </c>
      <c r="U115" s="50">
        <v>6</v>
      </c>
      <c r="V115" s="50">
        <v>13</v>
      </c>
    </row>
    <row r="116" spans="1:22" ht="17.25" customHeight="1" x14ac:dyDescent="0.15">
      <c r="A116" s="28">
        <v>90</v>
      </c>
      <c r="B116" s="36">
        <v>-63</v>
      </c>
      <c r="C116" s="36">
        <v>-25</v>
      </c>
      <c r="D116" s="36">
        <v>-38</v>
      </c>
      <c r="E116" s="47">
        <f t="shared" si="17"/>
        <v>-63</v>
      </c>
      <c r="F116" s="47">
        <f t="shared" si="18"/>
        <v>-24</v>
      </c>
      <c r="G116" s="47">
        <f t="shared" si="19"/>
        <v>-39</v>
      </c>
      <c r="H116" s="51" t="s">
        <v>47</v>
      </c>
      <c r="I116" s="51" t="s">
        <v>47</v>
      </c>
      <c r="J116" s="51" t="s">
        <v>47</v>
      </c>
      <c r="K116" s="50">
        <v>63</v>
      </c>
      <c r="L116" s="50">
        <v>24</v>
      </c>
      <c r="M116" s="50">
        <v>39</v>
      </c>
      <c r="N116" s="1">
        <f t="shared" si="14"/>
        <v>0</v>
      </c>
      <c r="O116" s="1">
        <f t="shared" si="15"/>
        <v>-1</v>
      </c>
      <c r="P116" s="1">
        <f t="shared" si="16"/>
        <v>1</v>
      </c>
      <c r="Q116" s="50">
        <v>4</v>
      </c>
      <c r="R116" s="50">
        <v>1</v>
      </c>
      <c r="S116" s="50">
        <v>3</v>
      </c>
      <c r="T116" s="50">
        <v>4</v>
      </c>
      <c r="U116" s="50">
        <v>2</v>
      </c>
      <c r="V116" s="50">
        <v>2</v>
      </c>
    </row>
    <row r="117" spans="1:22" ht="17.25" customHeight="1" x14ac:dyDescent="0.15">
      <c r="A117" s="28">
        <v>91</v>
      </c>
      <c r="B117" s="36">
        <v>-67</v>
      </c>
      <c r="C117" s="36">
        <v>-21</v>
      </c>
      <c r="D117" s="36">
        <v>-46</v>
      </c>
      <c r="E117" s="47">
        <f t="shared" si="17"/>
        <v>-65</v>
      </c>
      <c r="F117" s="47">
        <f t="shared" si="18"/>
        <v>-23</v>
      </c>
      <c r="G117" s="47">
        <f t="shared" si="19"/>
        <v>-42</v>
      </c>
      <c r="H117" s="51" t="s">
        <v>47</v>
      </c>
      <c r="I117" s="51" t="s">
        <v>47</v>
      </c>
      <c r="J117" s="51" t="s">
        <v>47</v>
      </c>
      <c r="K117" s="50">
        <v>65</v>
      </c>
      <c r="L117" s="50">
        <v>23</v>
      </c>
      <c r="M117" s="50">
        <v>42</v>
      </c>
      <c r="N117" s="1">
        <f t="shared" si="14"/>
        <v>-2</v>
      </c>
      <c r="O117" s="1">
        <f t="shared" si="15"/>
        <v>2</v>
      </c>
      <c r="P117" s="1">
        <f t="shared" si="16"/>
        <v>-4</v>
      </c>
      <c r="Q117" s="50">
        <v>5</v>
      </c>
      <c r="R117" s="50">
        <v>2</v>
      </c>
      <c r="S117" s="50">
        <v>3</v>
      </c>
      <c r="T117" s="50">
        <v>7</v>
      </c>
      <c r="U117" s="50">
        <v>0</v>
      </c>
      <c r="V117" s="50">
        <v>7</v>
      </c>
    </row>
    <row r="118" spans="1:22" ht="17.25" customHeight="1" x14ac:dyDescent="0.15">
      <c r="A118" s="28">
        <v>92</v>
      </c>
      <c r="B118" s="36">
        <v>-52</v>
      </c>
      <c r="C118" s="36">
        <v>-13</v>
      </c>
      <c r="D118" s="36">
        <v>-39</v>
      </c>
      <c r="E118" s="47">
        <f t="shared" si="17"/>
        <v>-54</v>
      </c>
      <c r="F118" s="47">
        <f t="shared" si="18"/>
        <v>-13</v>
      </c>
      <c r="G118" s="47">
        <f t="shared" si="19"/>
        <v>-41</v>
      </c>
      <c r="H118" s="51" t="s">
        <v>47</v>
      </c>
      <c r="I118" s="51" t="s">
        <v>47</v>
      </c>
      <c r="J118" s="51" t="s">
        <v>47</v>
      </c>
      <c r="K118" s="50">
        <v>54</v>
      </c>
      <c r="L118" s="50">
        <v>13</v>
      </c>
      <c r="M118" s="50">
        <v>41</v>
      </c>
      <c r="N118" s="1">
        <f t="shared" si="14"/>
        <v>2</v>
      </c>
      <c r="O118" s="1">
        <f t="shared" si="15"/>
        <v>0</v>
      </c>
      <c r="P118" s="1">
        <f t="shared" si="16"/>
        <v>2</v>
      </c>
      <c r="Q118" s="50">
        <v>7</v>
      </c>
      <c r="R118" s="50">
        <v>1</v>
      </c>
      <c r="S118" s="50">
        <v>6</v>
      </c>
      <c r="T118" s="50">
        <v>5</v>
      </c>
      <c r="U118" s="50">
        <v>1</v>
      </c>
      <c r="V118" s="50">
        <v>4</v>
      </c>
    </row>
    <row r="119" spans="1:22" ht="17.25" customHeight="1" x14ac:dyDescent="0.15">
      <c r="A119" s="28">
        <v>93</v>
      </c>
      <c r="B119" s="36">
        <v>-42</v>
      </c>
      <c r="C119" s="36">
        <v>-11</v>
      </c>
      <c r="D119" s="36">
        <v>-31</v>
      </c>
      <c r="E119" s="47">
        <f t="shared" si="17"/>
        <v>-41</v>
      </c>
      <c r="F119" s="47">
        <f t="shared" si="18"/>
        <v>-9</v>
      </c>
      <c r="G119" s="47">
        <f t="shared" si="19"/>
        <v>-32</v>
      </c>
      <c r="H119" s="51" t="s">
        <v>47</v>
      </c>
      <c r="I119" s="51" t="s">
        <v>47</v>
      </c>
      <c r="J119" s="51" t="s">
        <v>47</v>
      </c>
      <c r="K119" s="50">
        <v>41</v>
      </c>
      <c r="L119" s="50">
        <v>9</v>
      </c>
      <c r="M119" s="50">
        <v>32</v>
      </c>
      <c r="N119" s="1">
        <f t="shared" si="14"/>
        <v>-1</v>
      </c>
      <c r="O119" s="1">
        <f t="shared" si="15"/>
        <v>-2</v>
      </c>
      <c r="P119" s="1">
        <f t="shared" si="16"/>
        <v>1</v>
      </c>
      <c r="Q119" s="50">
        <v>2</v>
      </c>
      <c r="R119" s="50">
        <v>1</v>
      </c>
      <c r="S119" s="50">
        <v>1</v>
      </c>
      <c r="T119" s="50">
        <v>3</v>
      </c>
      <c r="U119" s="50">
        <v>3</v>
      </c>
      <c r="V119" s="50">
        <v>0</v>
      </c>
    </row>
    <row r="120" spans="1:22" ht="17.25" customHeight="1" x14ac:dyDescent="0.15">
      <c r="A120" s="28">
        <v>94</v>
      </c>
      <c r="B120" s="36">
        <v>-43</v>
      </c>
      <c r="C120" s="36">
        <v>-12</v>
      </c>
      <c r="D120" s="36">
        <v>-31</v>
      </c>
      <c r="E120" s="47">
        <f t="shared" si="17"/>
        <v>-45</v>
      </c>
      <c r="F120" s="47">
        <f t="shared" si="18"/>
        <v>-12</v>
      </c>
      <c r="G120" s="47">
        <f t="shared" si="19"/>
        <v>-33</v>
      </c>
      <c r="H120" s="51" t="s">
        <v>47</v>
      </c>
      <c r="I120" s="51" t="s">
        <v>47</v>
      </c>
      <c r="J120" s="51" t="s">
        <v>47</v>
      </c>
      <c r="K120" s="50">
        <v>45</v>
      </c>
      <c r="L120" s="50">
        <v>12</v>
      </c>
      <c r="M120" s="50">
        <v>33</v>
      </c>
      <c r="N120" s="1">
        <f t="shared" si="14"/>
        <v>2</v>
      </c>
      <c r="O120" s="1">
        <f t="shared" si="15"/>
        <v>0</v>
      </c>
      <c r="P120" s="1">
        <f t="shared" si="16"/>
        <v>2</v>
      </c>
      <c r="Q120" s="50">
        <v>2</v>
      </c>
      <c r="R120" s="50">
        <v>0</v>
      </c>
      <c r="S120" s="50">
        <v>2</v>
      </c>
      <c r="T120" s="50">
        <v>0</v>
      </c>
      <c r="U120" s="50">
        <v>0</v>
      </c>
      <c r="V120" s="50">
        <v>0</v>
      </c>
    </row>
    <row r="121" spans="1:22" ht="17.25" customHeight="1" x14ac:dyDescent="0.15">
      <c r="A121" s="28" t="s">
        <v>20</v>
      </c>
      <c r="B121" s="36">
        <v>-135</v>
      </c>
      <c r="C121" s="36">
        <v>-34</v>
      </c>
      <c r="D121" s="36">
        <v>-101</v>
      </c>
      <c r="E121" s="47">
        <f t="shared" si="17"/>
        <v>-138</v>
      </c>
      <c r="F121" s="47">
        <f t="shared" si="18"/>
        <v>-34</v>
      </c>
      <c r="G121" s="47">
        <f t="shared" si="19"/>
        <v>-104</v>
      </c>
      <c r="H121" s="51" t="s">
        <v>47</v>
      </c>
      <c r="I121" s="51" t="s">
        <v>47</v>
      </c>
      <c r="J121" s="51" t="s">
        <v>47</v>
      </c>
      <c r="K121" s="50">
        <v>138</v>
      </c>
      <c r="L121" s="50">
        <v>34</v>
      </c>
      <c r="M121" s="50">
        <v>104</v>
      </c>
      <c r="N121" s="1">
        <f t="shared" si="14"/>
        <v>3</v>
      </c>
      <c r="O121" s="1">
        <f t="shared" si="15"/>
        <v>0</v>
      </c>
      <c r="P121" s="1">
        <f t="shared" si="16"/>
        <v>3</v>
      </c>
      <c r="Q121" s="50">
        <v>7</v>
      </c>
      <c r="R121" s="50">
        <v>1</v>
      </c>
      <c r="S121" s="50">
        <v>6</v>
      </c>
      <c r="T121" s="50">
        <v>4</v>
      </c>
      <c r="U121" s="50">
        <v>1</v>
      </c>
      <c r="V121" s="50">
        <v>3</v>
      </c>
    </row>
    <row r="122" spans="1:22" ht="17.25" customHeight="1" x14ac:dyDescent="0.15">
      <c r="A122" s="28">
        <v>95</v>
      </c>
      <c r="B122" s="36">
        <v>-35</v>
      </c>
      <c r="C122" s="36">
        <v>-9</v>
      </c>
      <c r="D122" s="36">
        <v>-26</v>
      </c>
      <c r="E122" s="47">
        <f t="shared" si="17"/>
        <v>-36</v>
      </c>
      <c r="F122" s="47">
        <f t="shared" si="18"/>
        <v>-9</v>
      </c>
      <c r="G122" s="47">
        <f t="shared" si="19"/>
        <v>-27</v>
      </c>
      <c r="H122" s="51" t="s">
        <v>47</v>
      </c>
      <c r="I122" s="51" t="s">
        <v>47</v>
      </c>
      <c r="J122" s="51" t="s">
        <v>47</v>
      </c>
      <c r="K122" s="50">
        <v>36</v>
      </c>
      <c r="L122" s="50">
        <v>9</v>
      </c>
      <c r="M122" s="50">
        <v>27</v>
      </c>
      <c r="N122" s="1">
        <f t="shared" si="14"/>
        <v>1</v>
      </c>
      <c r="O122" s="1">
        <f t="shared" si="15"/>
        <v>0</v>
      </c>
      <c r="P122" s="1">
        <f t="shared" si="16"/>
        <v>1</v>
      </c>
      <c r="Q122" s="50">
        <v>2</v>
      </c>
      <c r="R122" s="50">
        <v>0</v>
      </c>
      <c r="S122" s="50">
        <v>2</v>
      </c>
      <c r="T122" s="50">
        <v>1</v>
      </c>
      <c r="U122" s="50">
        <v>0</v>
      </c>
      <c r="V122" s="50">
        <v>1</v>
      </c>
    </row>
    <row r="123" spans="1:22" ht="17.25" customHeight="1" x14ac:dyDescent="0.15">
      <c r="A123" s="28">
        <v>96</v>
      </c>
      <c r="B123" s="36">
        <v>-28</v>
      </c>
      <c r="C123" s="36">
        <v>-10</v>
      </c>
      <c r="D123" s="36">
        <v>-18</v>
      </c>
      <c r="E123" s="47">
        <f t="shared" si="17"/>
        <v>-28</v>
      </c>
      <c r="F123" s="47">
        <f t="shared" si="18"/>
        <v>-9</v>
      </c>
      <c r="G123" s="47">
        <f t="shared" si="19"/>
        <v>-19</v>
      </c>
      <c r="H123" s="51" t="s">
        <v>47</v>
      </c>
      <c r="I123" s="51" t="s">
        <v>47</v>
      </c>
      <c r="J123" s="51" t="s">
        <v>47</v>
      </c>
      <c r="K123" s="50">
        <v>28</v>
      </c>
      <c r="L123" s="50">
        <v>9</v>
      </c>
      <c r="M123" s="50">
        <v>19</v>
      </c>
      <c r="N123" s="1">
        <f t="shared" si="14"/>
        <v>0</v>
      </c>
      <c r="O123" s="1">
        <f t="shared" si="15"/>
        <v>-1</v>
      </c>
      <c r="P123" s="1">
        <f t="shared" si="16"/>
        <v>1</v>
      </c>
      <c r="Q123" s="50">
        <v>2</v>
      </c>
      <c r="R123" s="50">
        <v>0</v>
      </c>
      <c r="S123" s="50">
        <v>2</v>
      </c>
      <c r="T123" s="50">
        <v>2</v>
      </c>
      <c r="U123" s="50">
        <v>1</v>
      </c>
      <c r="V123" s="50">
        <v>1</v>
      </c>
    </row>
    <row r="124" spans="1:22" ht="17.25" customHeight="1" x14ac:dyDescent="0.15">
      <c r="A124" s="28">
        <v>97</v>
      </c>
      <c r="B124" s="36">
        <v>-28</v>
      </c>
      <c r="C124" s="36">
        <v>-7</v>
      </c>
      <c r="D124" s="36">
        <v>-21</v>
      </c>
      <c r="E124" s="47">
        <f t="shared" si="17"/>
        <v>-27</v>
      </c>
      <c r="F124" s="47">
        <f t="shared" si="18"/>
        <v>-7</v>
      </c>
      <c r="G124" s="47">
        <f t="shared" si="19"/>
        <v>-20</v>
      </c>
      <c r="H124" s="51" t="s">
        <v>47</v>
      </c>
      <c r="I124" s="51" t="s">
        <v>47</v>
      </c>
      <c r="J124" s="51" t="s">
        <v>47</v>
      </c>
      <c r="K124" s="50">
        <v>27</v>
      </c>
      <c r="L124" s="50">
        <v>7</v>
      </c>
      <c r="M124" s="50">
        <v>20</v>
      </c>
      <c r="N124" s="1">
        <f t="shared" si="14"/>
        <v>-1</v>
      </c>
      <c r="O124" s="1">
        <f t="shared" si="15"/>
        <v>0</v>
      </c>
      <c r="P124" s="1">
        <f t="shared" si="16"/>
        <v>-1</v>
      </c>
      <c r="Q124" s="50">
        <v>0</v>
      </c>
      <c r="R124" s="50">
        <v>0</v>
      </c>
      <c r="S124" s="50">
        <v>0</v>
      </c>
      <c r="T124" s="50">
        <v>1</v>
      </c>
      <c r="U124" s="50">
        <v>0</v>
      </c>
      <c r="V124" s="50">
        <v>1</v>
      </c>
    </row>
    <row r="125" spans="1:22" ht="17.25" customHeight="1" x14ac:dyDescent="0.15">
      <c r="A125" s="28">
        <v>98</v>
      </c>
      <c r="B125" s="36">
        <v>-34</v>
      </c>
      <c r="C125" s="36">
        <v>-7</v>
      </c>
      <c r="D125" s="36">
        <v>-27</v>
      </c>
      <c r="E125" s="47">
        <f t="shared" si="17"/>
        <v>-36</v>
      </c>
      <c r="F125" s="47">
        <f t="shared" si="18"/>
        <v>-8</v>
      </c>
      <c r="G125" s="47">
        <f t="shared" si="19"/>
        <v>-28</v>
      </c>
      <c r="H125" s="51" t="s">
        <v>47</v>
      </c>
      <c r="I125" s="51" t="s">
        <v>47</v>
      </c>
      <c r="J125" s="51" t="s">
        <v>47</v>
      </c>
      <c r="K125" s="50">
        <v>36</v>
      </c>
      <c r="L125" s="50">
        <v>8</v>
      </c>
      <c r="M125" s="50">
        <v>28</v>
      </c>
      <c r="N125" s="1">
        <f t="shared" si="14"/>
        <v>2</v>
      </c>
      <c r="O125" s="1">
        <f t="shared" si="15"/>
        <v>1</v>
      </c>
      <c r="P125" s="1">
        <f t="shared" si="16"/>
        <v>1</v>
      </c>
      <c r="Q125" s="50">
        <v>2</v>
      </c>
      <c r="R125" s="50">
        <v>1</v>
      </c>
      <c r="S125" s="50">
        <v>1</v>
      </c>
      <c r="T125" s="50">
        <v>0</v>
      </c>
      <c r="U125" s="50">
        <v>0</v>
      </c>
      <c r="V125" s="50">
        <v>0</v>
      </c>
    </row>
    <row r="126" spans="1:22" ht="17.25" customHeight="1" x14ac:dyDescent="0.15">
      <c r="A126" s="28">
        <v>99</v>
      </c>
      <c r="B126" s="36">
        <v>-10</v>
      </c>
      <c r="C126" s="36">
        <v>-1</v>
      </c>
      <c r="D126" s="36">
        <v>-9</v>
      </c>
      <c r="E126" s="47">
        <f t="shared" si="17"/>
        <v>-11</v>
      </c>
      <c r="F126" s="47">
        <f t="shared" si="18"/>
        <v>-1</v>
      </c>
      <c r="G126" s="47">
        <f t="shared" si="19"/>
        <v>-10</v>
      </c>
      <c r="H126" s="51" t="s">
        <v>47</v>
      </c>
      <c r="I126" s="51" t="s">
        <v>47</v>
      </c>
      <c r="J126" s="51" t="s">
        <v>47</v>
      </c>
      <c r="K126" s="50">
        <v>11</v>
      </c>
      <c r="L126" s="50">
        <v>1</v>
      </c>
      <c r="M126" s="50">
        <v>10</v>
      </c>
      <c r="N126" s="1">
        <f t="shared" si="14"/>
        <v>1</v>
      </c>
      <c r="O126" s="1">
        <f t="shared" si="15"/>
        <v>0</v>
      </c>
      <c r="P126" s="1">
        <f t="shared" si="16"/>
        <v>1</v>
      </c>
      <c r="Q126" s="50">
        <v>1</v>
      </c>
      <c r="R126" s="50">
        <v>0</v>
      </c>
      <c r="S126" s="50">
        <v>1</v>
      </c>
      <c r="T126" s="50">
        <v>0</v>
      </c>
      <c r="U126" s="50">
        <v>0</v>
      </c>
      <c r="V126" s="50">
        <v>0</v>
      </c>
    </row>
    <row r="127" spans="1:22" ht="17.25" customHeight="1" x14ac:dyDescent="0.15">
      <c r="A127" s="45" t="s">
        <v>1</v>
      </c>
      <c r="B127" s="37">
        <v>-31</v>
      </c>
      <c r="C127" s="37">
        <v>-6</v>
      </c>
      <c r="D127" s="37">
        <v>-25</v>
      </c>
      <c r="E127" s="48">
        <f t="shared" si="17"/>
        <v>-30</v>
      </c>
      <c r="F127" s="48">
        <f t="shared" si="18"/>
        <v>-5</v>
      </c>
      <c r="G127" s="48">
        <f t="shared" si="19"/>
        <v>-25</v>
      </c>
      <c r="H127" s="52" t="s">
        <v>47</v>
      </c>
      <c r="I127" s="52" t="s">
        <v>47</v>
      </c>
      <c r="J127" s="52" t="s">
        <v>47</v>
      </c>
      <c r="K127" s="53">
        <v>30</v>
      </c>
      <c r="L127" s="53">
        <v>5</v>
      </c>
      <c r="M127" s="53">
        <v>25</v>
      </c>
      <c r="N127" s="26">
        <f t="shared" si="14"/>
        <v>-1</v>
      </c>
      <c r="O127" s="26">
        <f t="shared" si="15"/>
        <v>-1</v>
      </c>
      <c r="P127" s="26">
        <f t="shared" si="16"/>
        <v>0</v>
      </c>
      <c r="Q127" s="53">
        <v>0</v>
      </c>
      <c r="R127" s="53">
        <v>0</v>
      </c>
      <c r="S127" s="53">
        <v>0</v>
      </c>
      <c r="T127" s="53">
        <v>1</v>
      </c>
      <c r="U127" s="53">
        <v>1</v>
      </c>
      <c r="V127" s="53">
        <v>0</v>
      </c>
    </row>
    <row r="128" spans="1:22" ht="17.25" customHeight="1" x14ac:dyDescent="0.15">
      <c r="A128" s="23" t="s">
        <v>50</v>
      </c>
      <c r="B128" s="23"/>
      <c r="C128" s="23"/>
      <c r="D128" s="31"/>
      <c r="E128" s="31"/>
      <c r="F128" s="31"/>
      <c r="G128" s="31"/>
      <c r="V128" s="31" t="s">
        <v>29</v>
      </c>
    </row>
    <row r="129" spans="2:23" ht="17.25" customHeight="1" x14ac:dyDescent="0.15">
      <c r="B129" s="23"/>
      <c r="C129" s="23"/>
      <c r="D129" s="31"/>
      <c r="E129" s="31"/>
      <c r="F129" s="31"/>
      <c r="G129" s="31"/>
    </row>
    <row r="132" spans="2:23" ht="17.25" customHeight="1" x14ac:dyDescent="0.15">
      <c r="W132" s="23"/>
    </row>
    <row r="133" spans="2:23" ht="17.25" customHeight="1" x14ac:dyDescent="0.15">
      <c r="W133" s="31"/>
    </row>
  </sheetData>
  <sheetProtection sheet="1" objects="1" scenarios="1"/>
  <mergeCells count="155">
    <mergeCell ref="AB19:AC19"/>
    <mergeCell ref="Z14:AA14"/>
    <mergeCell ref="Z15:AA15"/>
    <mergeCell ref="Z16:AA16"/>
    <mergeCell ref="AD14:AE14"/>
    <mergeCell ref="AD15:AE15"/>
    <mergeCell ref="A3:A5"/>
    <mergeCell ref="B3:D4"/>
    <mergeCell ref="T4:V4"/>
    <mergeCell ref="E3:M3"/>
    <mergeCell ref="N3:V3"/>
    <mergeCell ref="N4:P4"/>
    <mergeCell ref="H4:J4"/>
    <mergeCell ref="K4:M4"/>
    <mergeCell ref="Q4:S4"/>
    <mergeCell ref="Y10:Y11"/>
    <mergeCell ref="Y8:AE8"/>
    <mergeCell ref="Y9:AE9"/>
    <mergeCell ref="Z11:AA11"/>
    <mergeCell ref="Z13:AA13"/>
    <mergeCell ref="AB13:AC13"/>
    <mergeCell ref="AB11:AC11"/>
    <mergeCell ref="AD11:AE11"/>
    <mergeCell ref="AD16:AE16"/>
    <mergeCell ref="AD17:AE17"/>
    <mergeCell ref="AD18:AE18"/>
    <mergeCell ref="Z30:AA30"/>
    <mergeCell ref="Z31:AA31"/>
    <mergeCell ref="AD31:AE31"/>
    <mergeCell ref="Z26:AA26"/>
    <mergeCell ref="Z27:AA27"/>
    <mergeCell ref="Z28:AA28"/>
    <mergeCell ref="AD26:AE26"/>
    <mergeCell ref="AD27:AE27"/>
    <mergeCell ref="AD30:AE30"/>
    <mergeCell ref="AB30:AC30"/>
    <mergeCell ref="AB31:AC31"/>
    <mergeCell ref="Z20:AA20"/>
    <mergeCell ref="Z21:AA21"/>
    <mergeCell ref="Z22:AA22"/>
    <mergeCell ref="AD20:AE20"/>
    <mergeCell ref="AD21:AE21"/>
    <mergeCell ref="AD22:AE22"/>
    <mergeCell ref="Z17:AA17"/>
    <mergeCell ref="Z18:AA18"/>
    <mergeCell ref="Z19:AA19"/>
    <mergeCell ref="AD19:AE19"/>
    <mergeCell ref="AD13:AE13"/>
    <mergeCell ref="Z10:AE10"/>
    <mergeCell ref="AB26:AC26"/>
    <mergeCell ref="AB27:AC27"/>
    <mergeCell ref="AB28:AC28"/>
    <mergeCell ref="AB29:AC29"/>
    <mergeCell ref="AB14:AC14"/>
    <mergeCell ref="AB15:AC15"/>
    <mergeCell ref="AB16:AC16"/>
    <mergeCell ref="AB17:AC17"/>
    <mergeCell ref="AD28:AE28"/>
    <mergeCell ref="AD29:AE29"/>
    <mergeCell ref="AB18:AC18"/>
    <mergeCell ref="Z29:AA29"/>
    <mergeCell ref="Z23:AA23"/>
    <mergeCell ref="Z24:AA24"/>
    <mergeCell ref="Z25:AA25"/>
    <mergeCell ref="AD25:AE25"/>
    <mergeCell ref="AB20:AC20"/>
    <mergeCell ref="AB21:AC21"/>
    <mergeCell ref="AB22:AC22"/>
    <mergeCell ref="AB23:AC23"/>
    <mergeCell ref="AB24:AC24"/>
    <mergeCell ref="AB25:AC25"/>
    <mergeCell ref="AD23:AE23"/>
    <mergeCell ref="Z34:AA34"/>
    <mergeCell ref="AB34:AC34"/>
    <mergeCell ref="AD34:AE34"/>
    <mergeCell ref="AB32:AC32"/>
    <mergeCell ref="AB33:AC33"/>
    <mergeCell ref="AD32:AE32"/>
    <mergeCell ref="AD33:AE33"/>
    <mergeCell ref="Z32:AA32"/>
    <mergeCell ref="Z33:AA33"/>
    <mergeCell ref="AD24:AE24"/>
    <mergeCell ref="Z49:AA49"/>
    <mergeCell ref="AB49:AC49"/>
    <mergeCell ref="AD49:AE49"/>
    <mergeCell ref="Z50:AA50"/>
    <mergeCell ref="AB50:AC50"/>
    <mergeCell ref="AD50:AE50"/>
    <mergeCell ref="Y44:AE44"/>
    <mergeCell ref="Y45:AE45"/>
    <mergeCell ref="Y46:Y47"/>
    <mergeCell ref="Z46:AE46"/>
    <mergeCell ref="Z47:AA47"/>
    <mergeCell ref="AB47:AC47"/>
    <mergeCell ref="AD47:AE47"/>
    <mergeCell ref="Z53:AA53"/>
    <mergeCell ref="AB53:AC53"/>
    <mergeCell ref="AD53:AE53"/>
    <mergeCell ref="Z54:AA54"/>
    <mergeCell ref="AB54:AC54"/>
    <mergeCell ref="AD54:AE54"/>
    <mergeCell ref="Z51:AA51"/>
    <mergeCell ref="AB51:AC51"/>
    <mergeCell ref="AD51:AE51"/>
    <mergeCell ref="Z52:AA52"/>
    <mergeCell ref="AB52:AC52"/>
    <mergeCell ref="AD52:AE52"/>
    <mergeCell ref="Z57:AA57"/>
    <mergeCell ref="AB57:AC57"/>
    <mergeCell ref="AD57:AE57"/>
    <mergeCell ref="Z58:AA58"/>
    <mergeCell ref="AB58:AC58"/>
    <mergeCell ref="AD58:AE58"/>
    <mergeCell ref="Z55:AA55"/>
    <mergeCell ref="AB55:AC55"/>
    <mergeCell ref="AD55:AE55"/>
    <mergeCell ref="Z56:AA56"/>
    <mergeCell ref="AB56:AC56"/>
    <mergeCell ref="AD56:AE56"/>
    <mergeCell ref="Z61:AA61"/>
    <mergeCell ref="AB61:AC61"/>
    <mergeCell ref="AD61:AE61"/>
    <mergeCell ref="Z62:AA62"/>
    <mergeCell ref="AB62:AC62"/>
    <mergeCell ref="AD62:AE62"/>
    <mergeCell ref="Z59:AA59"/>
    <mergeCell ref="AB59:AC59"/>
    <mergeCell ref="AD59:AE59"/>
    <mergeCell ref="Z60:AA60"/>
    <mergeCell ref="AB60:AC60"/>
    <mergeCell ref="AD60:AE60"/>
    <mergeCell ref="Z65:AA65"/>
    <mergeCell ref="AB65:AC65"/>
    <mergeCell ref="AD65:AE65"/>
    <mergeCell ref="Z66:AA66"/>
    <mergeCell ref="AB66:AC66"/>
    <mergeCell ref="AD66:AE66"/>
    <mergeCell ref="Z63:AA63"/>
    <mergeCell ref="AB63:AC63"/>
    <mergeCell ref="AD63:AE63"/>
    <mergeCell ref="Z64:AA64"/>
    <mergeCell ref="AB64:AC64"/>
    <mergeCell ref="AD64:AE64"/>
    <mergeCell ref="Z69:AA69"/>
    <mergeCell ref="AB69:AC69"/>
    <mergeCell ref="AD69:AE69"/>
    <mergeCell ref="Z70:AA70"/>
    <mergeCell ref="AB70:AC70"/>
    <mergeCell ref="AD70:AE70"/>
    <mergeCell ref="Z67:AA67"/>
    <mergeCell ref="AB67:AC67"/>
    <mergeCell ref="AD67:AE67"/>
    <mergeCell ref="Z68:AA68"/>
    <mergeCell ref="AB68:AC68"/>
    <mergeCell ref="AD68:AE68"/>
  </mergeCells>
  <phoneticPr fontId="2"/>
  <conditionalFormatting sqref="AB35:AC42 AB7:AC7 AB11 AB13:AB34 AB73:AC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{57362846-65CD-4F5A-90D3-5A31639F7928}</x14:id>
        </ext>
      </extLst>
    </cfRule>
  </conditionalFormatting>
  <conditionalFormatting sqref="AD11 AD7 AD13:AD42 AD73:AD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{9FD5697A-62B2-4030-A348-45A2A555385C}</x14:id>
        </ext>
      </extLst>
    </cfRule>
  </conditionalFormatting>
  <conditionalFormatting sqref="Z35:AA42 Z12:AA12 Z7:AA7 Z10 Z13:Z34 Z73:AA1048576">
    <cfRule type="dataBar" priority="11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{AFBA883F-A10F-4AFB-8C7A-A818D4F6E102}</x14:id>
        </ext>
      </extLst>
    </cfRule>
  </conditionalFormatting>
  <conditionalFormatting sqref="AB12:AC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{41A1A553-F313-47EC-BC5E-9A2D5D5FF10C}</x14:id>
        </ext>
      </extLst>
    </cfRule>
  </conditionalFormatting>
  <conditionalFormatting sqref="AD12:AE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{E0760686-8D78-42BB-81C0-869117F6BA0E}</x14:id>
        </ext>
      </extLst>
    </cfRule>
  </conditionalFormatting>
  <conditionalFormatting sqref="Z49:AA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{CBC655EF-3331-4629-ABCD-8CD1F14F508E}</x14:id>
        </ext>
      </extLst>
    </cfRule>
  </conditionalFormatting>
  <conditionalFormatting sqref="AB49:AC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{15F288C8-7C7B-4215-BAFF-9B44882AD5BD}</x14:id>
        </ext>
      </extLst>
    </cfRule>
  </conditionalFormatting>
  <conditionalFormatting sqref="AD49:AE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{CC69928A-9C19-4A70-A120-B93F1EA1608B}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2" manualBreakCount="2">
    <brk id="13" max="128" man="1"/>
    <brk id="22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7362846-65CD-4F5A-90D3-5A31639F7928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AB35:AC42 AB7:AC7 AB11 AB13:AB34 AB73:AC1048576</xm:sqref>
        </x14:conditionalFormatting>
        <x14:conditionalFormatting xmlns:xm="http://schemas.microsoft.com/office/excel/2006/main">
          <x14:cfRule type="dataBar" id="{9FD5697A-62B2-4030-A348-45A2A555385C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AD11 AD7 AD13:AD42 AD73:AD1048576</xm:sqref>
        </x14:conditionalFormatting>
        <x14:conditionalFormatting xmlns:xm="http://schemas.microsoft.com/office/excel/2006/main">
          <x14:cfRule type="dataBar" id="{AFBA883F-A10F-4AFB-8C7A-A818D4F6E10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Z35:AA42 Z12:AA12 Z7:AA7 Z10 Z13:Z34 Z73:AA1048576</xm:sqref>
        </x14:conditionalFormatting>
        <x14:conditionalFormatting xmlns:xm="http://schemas.microsoft.com/office/excel/2006/main">
          <x14:cfRule type="dataBar" id="{41A1A553-F313-47EC-BC5E-9A2D5D5FF10C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AB12:AC12</xm:sqref>
        </x14:conditionalFormatting>
        <x14:conditionalFormatting xmlns:xm="http://schemas.microsoft.com/office/excel/2006/main">
          <x14:cfRule type="dataBar" id="{E0760686-8D78-42BB-81C0-869117F6BA0E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AD12:AE12</xm:sqref>
        </x14:conditionalFormatting>
        <x14:conditionalFormatting xmlns:xm="http://schemas.microsoft.com/office/excel/2006/main">
          <x14:cfRule type="dataBar" id="{CBC655EF-3331-4629-ABCD-8CD1F14F508E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Z49:AA69</xm:sqref>
        </x14:conditionalFormatting>
        <x14:conditionalFormatting xmlns:xm="http://schemas.microsoft.com/office/excel/2006/main">
          <x14:cfRule type="dataBar" id="{15F288C8-7C7B-4215-BAFF-9B44882AD5BD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AB49:AC69</xm:sqref>
        </x14:conditionalFormatting>
        <x14:conditionalFormatting xmlns:xm="http://schemas.microsoft.com/office/excel/2006/main">
          <x14:cfRule type="dataBar" id="{CC69928A-9C19-4A70-A120-B93F1EA1608B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AD49:AE69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H25年　表1</vt:lpstr>
      <vt:lpstr>H25年　表2</vt:lpstr>
      <vt:lpstr>'H25年　表1'!Print_Area</vt:lpstr>
      <vt:lpstr>'H25年　表2'!Print_Area</vt:lpstr>
      <vt:lpstr>'H25年　表1'!Print_Titles</vt:lpstr>
      <vt:lpstr>'H25年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2014-09-30T05:13:37Z</cp:lastPrinted>
  <dcterms:created xsi:type="dcterms:W3CDTF">2006-12-06T06:24:11Z</dcterms:created>
  <dcterms:modified xsi:type="dcterms:W3CDTF">2014-09-30T05:14:01Z</dcterms:modified>
</cp:coreProperties>
</file>