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770" activeTab="1"/>
  </bookViews>
  <sheets>
    <sheet name="Ｓ60年　表1" sheetId="10732" r:id="rId1"/>
    <sheet name="Ｓ60年　表2" sheetId="10733" r:id="rId2"/>
  </sheets>
  <definedNames>
    <definedName name="_xlnm.Print_Area" localSheetId="0">'Ｓ60年　表1'!$A$1:$M$138</definedName>
    <definedName name="_xlnm.Print_Area" localSheetId="1">'Ｓ60年　表2'!$A$1:$S$129</definedName>
    <definedName name="_xlnm.Print_Titles" localSheetId="0">'Ｓ60年　表1'!$3:$3</definedName>
    <definedName name="_xlnm.Print_Titles" localSheetId="1">'Ｓ60年　表2'!$3:$5</definedName>
  </definedNames>
  <calcPr calcId="152511"/>
</workbook>
</file>

<file path=xl/calcChain.xml><?xml version="1.0" encoding="utf-8"?>
<calcChain xmlns="http://schemas.openxmlformats.org/spreadsheetml/2006/main">
  <c r="C127" i="10733" l="1"/>
  <c r="C126" i="10733"/>
  <c r="C125" i="10733"/>
  <c r="C124" i="10733"/>
  <c r="C123" i="10733"/>
  <c r="C122" i="10733"/>
  <c r="C121" i="10733"/>
  <c r="C120" i="10733"/>
  <c r="C119" i="10733"/>
  <c r="C118" i="10733"/>
  <c r="B118" i="10733" s="1"/>
  <c r="C117" i="10733"/>
  <c r="C116" i="10733"/>
  <c r="B116" i="10733" s="1"/>
  <c r="C115" i="10733"/>
  <c r="C114" i="10733"/>
  <c r="C113" i="10733"/>
  <c r="C112" i="10733"/>
  <c r="C111" i="10733"/>
  <c r="C110" i="10733"/>
  <c r="B110" i="10733" s="1"/>
  <c r="C109" i="10733"/>
  <c r="C108" i="10733"/>
  <c r="B108" i="10733" s="1"/>
  <c r="C107" i="10733"/>
  <c r="C106" i="10733"/>
  <c r="B106" i="10733" s="1"/>
  <c r="C105" i="10733"/>
  <c r="C104" i="10733"/>
  <c r="C103" i="10733"/>
  <c r="C102" i="10733"/>
  <c r="C101" i="10733"/>
  <c r="C100" i="10733"/>
  <c r="C99" i="10733"/>
  <c r="C98" i="10733"/>
  <c r="C97" i="10733"/>
  <c r="C96" i="10733"/>
  <c r="B96" i="10733" s="1"/>
  <c r="C95" i="10733"/>
  <c r="C94" i="10733"/>
  <c r="B94" i="10733" s="1"/>
  <c r="C93" i="10733"/>
  <c r="C92" i="10733"/>
  <c r="B92" i="10733" s="1"/>
  <c r="C91" i="10733"/>
  <c r="C90" i="10733"/>
  <c r="C89" i="10733"/>
  <c r="C88" i="10733"/>
  <c r="B88" i="10733" s="1"/>
  <c r="C87" i="10733"/>
  <c r="C86" i="10733"/>
  <c r="B86" i="10733" s="1"/>
  <c r="C85" i="10733"/>
  <c r="C84" i="10733"/>
  <c r="C83" i="10733"/>
  <c r="C82" i="10733"/>
  <c r="C81" i="10733"/>
  <c r="C80" i="10733"/>
  <c r="B80" i="10733" s="1"/>
  <c r="C79" i="10733"/>
  <c r="C78" i="10733"/>
  <c r="B78" i="10733" s="1"/>
  <c r="C77" i="10733"/>
  <c r="C76" i="10733"/>
  <c r="C75" i="10733"/>
  <c r="C74" i="10733"/>
  <c r="C73" i="10733"/>
  <c r="C72" i="10733"/>
  <c r="C71" i="10733"/>
  <c r="C70" i="10733"/>
  <c r="B70" i="10733" s="1"/>
  <c r="C69" i="10733"/>
  <c r="C68" i="10733"/>
  <c r="B68" i="10733" s="1"/>
  <c r="C67" i="10733"/>
  <c r="C66" i="10733"/>
  <c r="C65" i="10733"/>
  <c r="C64" i="10733"/>
  <c r="C63" i="10733"/>
  <c r="C62" i="10733"/>
  <c r="C61" i="10733"/>
  <c r="C60" i="10733"/>
  <c r="B60" i="10733" s="1"/>
  <c r="C59" i="10733"/>
  <c r="C58" i="10733"/>
  <c r="B58" i="10733" s="1"/>
  <c r="C57" i="10733"/>
  <c r="C56" i="10733"/>
  <c r="B56" i="10733" s="1"/>
  <c r="C55" i="10733"/>
  <c r="C54" i="10733"/>
  <c r="C53" i="10733"/>
  <c r="C52" i="10733"/>
  <c r="B52" i="10733" s="1"/>
  <c r="C51" i="10733"/>
  <c r="C50" i="10733"/>
  <c r="B50" i="10733" s="1"/>
  <c r="C49" i="10733"/>
  <c r="C48" i="10733"/>
  <c r="C47" i="10733"/>
  <c r="C46" i="10733"/>
  <c r="B46" i="10733" s="1"/>
  <c r="C45" i="10733"/>
  <c r="C44" i="10733"/>
  <c r="C43" i="10733"/>
  <c r="C42" i="10733"/>
  <c r="B42" i="10733" s="1"/>
  <c r="C41" i="10733"/>
  <c r="C40" i="10733"/>
  <c r="B40" i="10733" s="1"/>
  <c r="C39" i="10733"/>
  <c r="C38" i="10733"/>
  <c r="B38" i="10733" s="1"/>
  <c r="C37" i="10733"/>
  <c r="C36" i="10733"/>
  <c r="C35" i="10733"/>
  <c r="C34" i="10733"/>
  <c r="C33" i="10733"/>
  <c r="C32" i="10733"/>
  <c r="C31" i="10733"/>
  <c r="C30" i="10733"/>
  <c r="C29" i="10733"/>
  <c r="C28" i="10733"/>
  <c r="C27" i="10733"/>
  <c r="C26" i="10733"/>
  <c r="B26" i="10733" s="1"/>
  <c r="C25" i="10733"/>
  <c r="C24" i="10733"/>
  <c r="C23" i="10733"/>
  <c r="C22" i="10733"/>
  <c r="B22" i="10733" s="1"/>
  <c r="C21" i="10733"/>
  <c r="C20" i="10733"/>
  <c r="B20" i="10733" s="1"/>
  <c r="C19" i="10733"/>
  <c r="C18" i="10733"/>
  <c r="C17" i="10733"/>
  <c r="C16" i="10733"/>
  <c r="B16" i="10733" s="1"/>
  <c r="C15" i="10733"/>
  <c r="C14" i="10733"/>
  <c r="B14" i="10733" s="1"/>
  <c r="C13" i="10733"/>
  <c r="C12" i="10733"/>
  <c r="C11" i="10733"/>
  <c r="C10" i="10733"/>
  <c r="C9" i="10733"/>
  <c r="C8" i="10733"/>
  <c r="C7" i="10733"/>
  <c r="F127" i="10733"/>
  <c r="F126" i="10733"/>
  <c r="F125" i="10733"/>
  <c r="F124" i="10733"/>
  <c r="F123" i="10733"/>
  <c r="F122" i="10733"/>
  <c r="F121" i="10733"/>
  <c r="F120" i="10733"/>
  <c r="F119" i="10733"/>
  <c r="F118" i="10733"/>
  <c r="F117" i="10733"/>
  <c r="F116" i="10733"/>
  <c r="F115" i="10733"/>
  <c r="F114" i="10733"/>
  <c r="F113" i="10733"/>
  <c r="F112" i="10733"/>
  <c r="F111" i="10733"/>
  <c r="F110" i="10733"/>
  <c r="F109" i="10733"/>
  <c r="F108" i="10733"/>
  <c r="F107" i="10733"/>
  <c r="F106" i="10733"/>
  <c r="F105" i="10733"/>
  <c r="F104" i="10733"/>
  <c r="F103" i="10733"/>
  <c r="F102" i="10733"/>
  <c r="F101" i="10733"/>
  <c r="F100" i="10733"/>
  <c r="F99" i="10733"/>
  <c r="F98" i="10733"/>
  <c r="F97" i="10733"/>
  <c r="F96" i="10733"/>
  <c r="F95" i="10733"/>
  <c r="F94" i="10733"/>
  <c r="F93" i="10733"/>
  <c r="F92" i="10733"/>
  <c r="F91" i="10733"/>
  <c r="F90" i="10733"/>
  <c r="F89" i="10733"/>
  <c r="F88" i="10733"/>
  <c r="F87" i="10733"/>
  <c r="F86" i="10733"/>
  <c r="F85" i="10733"/>
  <c r="F84" i="10733"/>
  <c r="F83" i="10733"/>
  <c r="F82" i="10733"/>
  <c r="F81" i="10733"/>
  <c r="F80" i="10733"/>
  <c r="F79" i="10733"/>
  <c r="F78" i="10733"/>
  <c r="F77" i="10733"/>
  <c r="F76" i="10733"/>
  <c r="F75" i="10733"/>
  <c r="F74" i="10733"/>
  <c r="F73" i="10733"/>
  <c r="F72" i="10733"/>
  <c r="F71" i="10733"/>
  <c r="F70" i="10733"/>
  <c r="F69" i="10733"/>
  <c r="F68" i="10733"/>
  <c r="F67" i="10733"/>
  <c r="F66" i="10733"/>
  <c r="F65" i="10733"/>
  <c r="F64" i="10733"/>
  <c r="F63" i="10733"/>
  <c r="F62" i="10733"/>
  <c r="F61" i="10733"/>
  <c r="F60" i="10733"/>
  <c r="F59" i="10733"/>
  <c r="F58" i="10733"/>
  <c r="F57" i="10733"/>
  <c r="F56" i="10733"/>
  <c r="F55" i="10733"/>
  <c r="F54" i="10733"/>
  <c r="F53" i="10733"/>
  <c r="F52" i="10733"/>
  <c r="F51" i="10733"/>
  <c r="F50" i="10733"/>
  <c r="F49" i="10733"/>
  <c r="F48" i="10733"/>
  <c r="F47" i="10733"/>
  <c r="F46" i="10733"/>
  <c r="F45" i="10733"/>
  <c r="F44" i="10733"/>
  <c r="F43" i="10733"/>
  <c r="F42" i="10733"/>
  <c r="F41" i="10733"/>
  <c r="F40" i="10733"/>
  <c r="F39" i="10733"/>
  <c r="F38" i="10733"/>
  <c r="F37" i="10733"/>
  <c r="F36" i="10733"/>
  <c r="F35" i="10733"/>
  <c r="F34" i="10733"/>
  <c r="F33" i="10733"/>
  <c r="F32" i="10733"/>
  <c r="F31" i="10733"/>
  <c r="F30" i="10733"/>
  <c r="F29" i="10733"/>
  <c r="F28" i="10733"/>
  <c r="F27" i="10733"/>
  <c r="F26" i="10733"/>
  <c r="F25" i="10733"/>
  <c r="F24" i="10733"/>
  <c r="F23" i="10733"/>
  <c r="F22" i="10733"/>
  <c r="F21" i="10733"/>
  <c r="F20" i="10733"/>
  <c r="F19" i="10733"/>
  <c r="F18" i="10733"/>
  <c r="F17" i="10733"/>
  <c r="F16" i="10733"/>
  <c r="F15" i="10733"/>
  <c r="F14" i="10733"/>
  <c r="F13" i="10733"/>
  <c r="F12" i="10733"/>
  <c r="F11" i="10733"/>
  <c r="F10" i="10733"/>
  <c r="F9" i="10733"/>
  <c r="F8" i="10733"/>
  <c r="F7" i="10733"/>
  <c r="H6" i="10733"/>
  <c r="E6" i="10733"/>
  <c r="G6" i="10733"/>
  <c r="B124" i="10733" l="1"/>
  <c r="B122" i="10733"/>
  <c r="B104" i="10733"/>
  <c r="B102" i="10733"/>
  <c r="B74" i="10733"/>
  <c r="B54" i="10733"/>
  <c r="B32" i="10733"/>
  <c r="B30" i="10733"/>
  <c r="B24" i="10733"/>
  <c r="B18" i="10733"/>
  <c r="B12" i="10733"/>
  <c r="B8" i="10733"/>
  <c r="B126" i="10733"/>
  <c r="B120" i="10733"/>
  <c r="B114" i="10733"/>
  <c r="B112" i="10733"/>
  <c r="B100" i="10733"/>
  <c r="B98" i="10733"/>
  <c r="B90" i="10733"/>
  <c r="B84" i="10733"/>
  <c r="B82" i="10733"/>
  <c r="B76" i="10733"/>
  <c r="B72" i="10733"/>
  <c r="B66" i="10733"/>
  <c r="B64" i="10733"/>
  <c r="B62" i="10733"/>
  <c r="B48" i="10733"/>
  <c r="B44" i="10733"/>
  <c r="B36" i="10733"/>
  <c r="B34" i="10733"/>
  <c r="B28" i="10733"/>
  <c r="B10" i="10733"/>
  <c r="F6" i="10733"/>
  <c r="B7" i="10733"/>
  <c r="B9" i="10733"/>
  <c r="B11" i="10733"/>
  <c r="B13" i="10733"/>
  <c r="B15" i="10733"/>
  <c r="B17" i="10733"/>
  <c r="B19" i="10733"/>
  <c r="B21" i="10733"/>
  <c r="B23" i="10733"/>
  <c r="B25" i="10733"/>
  <c r="B27" i="10733"/>
  <c r="B29" i="10733"/>
  <c r="B31" i="10733"/>
  <c r="B33" i="10733"/>
  <c r="B35" i="10733"/>
  <c r="B37" i="10733"/>
  <c r="B39" i="10733"/>
  <c r="B41" i="10733"/>
  <c r="B43" i="10733"/>
  <c r="B45" i="10733"/>
  <c r="B47" i="10733"/>
  <c r="B49" i="10733"/>
  <c r="B51" i="10733"/>
  <c r="B53" i="10733"/>
  <c r="B55" i="10733"/>
  <c r="B57" i="10733"/>
  <c r="B59" i="10733"/>
  <c r="B61" i="10733"/>
  <c r="B63" i="10733"/>
  <c r="B65" i="10733"/>
  <c r="B67" i="10733"/>
  <c r="B69" i="10733"/>
  <c r="B71" i="10733"/>
  <c r="B73" i="10733"/>
  <c r="B75" i="10733"/>
  <c r="B77" i="10733"/>
  <c r="B79" i="10733"/>
  <c r="B81" i="10733"/>
  <c r="B83" i="10733"/>
  <c r="B85" i="10733"/>
  <c r="B87" i="10733"/>
  <c r="B89" i="10733"/>
  <c r="B91" i="10733"/>
  <c r="B93" i="10733"/>
  <c r="B95" i="10733"/>
  <c r="B97" i="10733"/>
  <c r="B99" i="10733"/>
  <c r="B101" i="10733"/>
  <c r="B103" i="10733"/>
  <c r="B105" i="10733"/>
  <c r="B107" i="10733"/>
  <c r="B109" i="10733"/>
  <c r="B111" i="10733"/>
  <c r="B113" i="10733"/>
  <c r="B115" i="10733"/>
  <c r="B117" i="10733"/>
  <c r="B119" i="10733"/>
  <c r="B121" i="10733"/>
  <c r="B123" i="10733"/>
  <c r="B125" i="10733"/>
  <c r="B127" i="10733"/>
  <c r="C6" i="10733"/>
  <c r="D4" i="10732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6" i="10733" l="1"/>
  <c r="B4" i="10732"/>
  <c r="N69" i="10733"/>
  <c r="L69" i="10733"/>
  <c r="N68" i="10733"/>
  <c r="L68" i="10733"/>
  <c r="N67" i="10733"/>
  <c r="L67" i="10733"/>
  <c r="N66" i="10733"/>
  <c r="L66" i="10733"/>
  <c r="N65" i="10733"/>
  <c r="L65" i="10733"/>
  <c r="N64" i="10733"/>
  <c r="L64" i="10733"/>
  <c r="N63" i="10733"/>
  <c r="L63" i="10733"/>
  <c r="N62" i="10733"/>
  <c r="L62" i="10733"/>
  <c r="N61" i="10733"/>
  <c r="L61" i="10733"/>
  <c r="N60" i="10733"/>
  <c r="L60" i="10733"/>
  <c r="N59" i="10733"/>
  <c r="L59" i="10733"/>
  <c r="N58" i="10733"/>
  <c r="L58" i="10733"/>
  <c r="N57" i="10733"/>
  <c r="L57" i="10733"/>
  <c r="N56" i="10733"/>
  <c r="L56" i="10733"/>
  <c r="N55" i="10733"/>
  <c r="L55" i="10733"/>
  <c r="N54" i="10733"/>
  <c r="L54" i="10733"/>
  <c r="N53" i="10733"/>
  <c r="L53" i="10733"/>
  <c r="N52" i="10733"/>
  <c r="L52" i="10733"/>
  <c r="N51" i="10733"/>
  <c r="L51" i="10733"/>
  <c r="N50" i="10733"/>
  <c r="L50" i="10733"/>
  <c r="N49" i="10733"/>
  <c r="L49" i="10733"/>
  <c r="L70" i="10733" s="1"/>
  <c r="P50" i="10733" l="1"/>
  <c r="P51" i="10733"/>
  <c r="P52" i="10733"/>
  <c r="P55" i="10733"/>
  <c r="P57" i="10733"/>
  <c r="P58" i="10733"/>
  <c r="P60" i="10733"/>
  <c r="P61" i="10733"/>
  <c r="P62" i="10733"/>
  <c r="P64" i="10733"/>
  <c r="P67" i="10733"/>
  <c r="P68" i="10733"/>
  <c r="P69" i="10733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<sst xmlns="http://schemas.openxmlformats.org/spreadsheetml/2006/main" count="271" uniqueCount="67">
  <si>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</si>
  <si>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</si>
  <si>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</si>
  <si>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</si>
  <si>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</si>
  <si>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</si>
  <si>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</si>
  <si>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</si>
  <si>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</si>
  <si>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</si>
  <si>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</si>
  <si>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</si>
  <si>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</si>
  <si>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</si>
  <si>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</si>
  <si>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</si>
  <si>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</si>
  <si>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</si>
  <si>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</si>
  <si>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</si>
  <si>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</si>
  <si>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</si>
  <si>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</si>
  <si>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</si>
  <si>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</si>
  <si>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</si>
  <si>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</si>
  <si>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</si>
  <si>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</si>
  <si>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</si>
  <si>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</si>
  <si>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</si>
  <si>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</si>
  <si>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</si>
  <si>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</si>
  <si>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</si>
  <si>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</si>
  <si>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</si>
  <si>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</si>
  <si>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</si>
  <si>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</si>
  <si>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</si>
  <si>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</si>
  <si>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</si>
  <si>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</si>
  <si>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</si>
  <si>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</si>
  <si>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</si>
  <si>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</si>
  <si>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</si>
  <si>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</si>
  <si>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</si>
  <si>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</si>
  <si>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</si>
  <si>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</si>
  <si>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</si>
  <si>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</si>
  <si>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</si>
  <si>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</si>
  <si>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</si>
  <si>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</si>
  <si>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</si>
  <si>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</si>
  <si>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　（単位：人）昭和59年中</t>
    <rPh sb="7" eb="9">
      <t>ショウワ</t>
    </rPh>
    <phoneticPr fontId="2"/>
  </si>
  <si>
    <t>（昭和59年中）</t>
    <rPh sb="1" eb="3">
      <t>ショウワ</t>
    </rPh>
    <rPh sb="5" eb="6">
      <t>ネン</t>
    </rPh>
    <rPh sb="6" eb="7">
      <t>チュウ</t>
    </rPh>
    <phoneticPr fontId="2"/>
  </si>
  <si>
    <t>（昭和60年１月１日現在）（単位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</si>
  <si>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（昭和60年1月1日現在）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</si>
</sst>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topLeftCell="A4" zoomScale="75" zoomScaleNormal="100" zoomScaleSheetLayoutView="75" workbookViewId="0">
      <selection activeCell="D127" sqref="D12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65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1" t="s">
        <v>35</v>
      </c>
      <c r="H3" s="71"/>
      <c r="I3" s="71"/>
      <c r="J3" s="71"/>
      <c r="K3" s="71"/>
      <c r="L3" s="12"/>
    </row>
    <row r="4" spans="1:12" ht="17.25" customHeight="1" x14ac:dyDescent="0.15">
      <c r="A4" s="13" t="s">
        <v>32</v>
      </c>
      <c r="B4" s="35">
        <f>SUM(B5:B124)/2+B125+B126</f>
        <v>184503</v>
      </c>
      <c r="C4" s="35">
        <f t="shared" ref="C4:D4" si="0">SUM(C5:C124)/2+C125+C126</f>
        <v>91119</v>
      </c>
      <c r="D4" s="35">
        <f t="shared" si="0"/>
        <v>93384</v>
      </c>
      <c r="F4" s="11"/>
      <c r="G4" s="72" t="s">
        <v>66</v>
      </c>
      <c r="H4" s="72"/>
      <c r="I4" s="72"/>
      <c r="J4" s="72"/>
      <c r="K4" s="72"/>
      <c r="L4" s="12"/>
    </row>
    <row r="5" spans="1:12" ht="17.25" customHeight="1" x14ac:dyDescent="0.15">
      <c r="A5" s="14" t="s">
        <v>2</v>
      </c>
      <c r="B5" s="36">
        <f>SUM(C5:D5)</f>
        <v>11253</v>
      </c>
      <c r="C5" s="36">
        <v>5808</v>
      </c>
      <c r="D5" s="36">
        <v>5445</v>
      </c>
      <c r="F5" s="11"/>
      <c r="G5" s="73" t="s">
        <v>37</v>
      </c>
      <c r="H5" s="73"/>
      <c r="I5" s="15"/>
      <c r="J5" s="73" t="s">
        <v>36</v>
      </c>
      <c r="K5" s="73"/>
      <c r="L5" s="12"/>
    </row>
    <row r="6" spans="1:12" ht="17.25" customHeight="1" x14ac:dyDescent="0.15">
      <c r="A6" s="14">
        <v>0</v>
      </c>
      <c r="B6" s="36">
        <f t="shared" ref="B6:B69" si="1">SUM(C6:D6)</f>
        <v>2204</v>
      </c>
      <c r="C6" s="36">
        <v>1135</v>
      </c>
      <c r="D6" s="36">
        <v>1069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2229</v>
      </c>
      <c r="C7" s="36">
        <v>1140</v>
      </c>
      <c r="D7" s="36">
        <v>1089</v>
      </c>
      <c r="F7" s="11"/>
      <c r="G7" s="67">
        <f>C125</f>
        <v>0</v>
      </c>
      <c r="H7" s="68"/>
      <c r="I7" s="20" t="str">
        <f>A125</f>
        <v>100歳以上</v>
      </c>
      <c r="J7" s="67">
        <f>D125</f>
        <v>3</v>
      </c>
      <c r="K7" s="68"/>
      <c r="L7" s="12"/>
    </row>
    <row r="8" spans="1:12" ht="17.25" customHeight="1" x14ac:dyDescent="0.15">
      <c r="A8" s="14">
        <v>2</v>
      </c>
      <c r="B8" s="36">
        <f t="shared" si="1"/>
        <v>2295</v>
      </c>
      <c r="C8" s="36">
        <v>1179</v>
      </c>
      <c r="D8" s="36">
        <v>1116</v>
      </c>
      <c r="F8" s="11"/>
      <c r="G8" s="65">
        <f>C119</f>
        <v>6</v>
      </c>
      <c r="H8" s="66"/>
      <c r="I8" s="21" t="str">
        <f>A119</f>
        <v>95～99</v>
      </c>
      <c r="J8" s="65">
        <f>D119</f>
        <v>31</v>
      </c>
      <c r="K8" s="66"/>
      <c r="L8" s="12"/>
    </row>
    <row r="9" spans="1:12" ht="17.25" customHeight="1" x14ac:dyDescent="0.15">
      <c r="A9" s="14">
        <v>3</v>
      </c>
      <c r="B9" s="36">
        <f t="shared" si="1"/>
        <v>2289</v>
      </c>
      <c r="C9" s="36">
        <v>1213</v>
      </c>
      <c r="D9" s="36">
        <v>1076</v>
      </c>
      <c r="F9" s="11"/>
      <c r="G9" s="65">
        <f>C113</f>
        <v>45</v>
      </c>
      <c r="H9" s="66"/>
      <c r="I9" s="21" t="str">
        <f>A113</f>
        <v>90～94</v>
      </c>
      <c r="J9" s="65">
        <f>D113</f>
        <v>181</v>
      </c>
      <c r="K9" s="66"/>
      <c r="L9" s="12"/>
    </row>
    <row r="10" spans="1:12" ht="17.25" customHeight="1" x14ac:dyDescent="0.15">
      <c r="A10" s="14">
        <v>4</v>
      </c>
      <c r="B10" s="36">
        <f t="shared" si="1"/>
        <v>2236</v>
      </c>
      <c r="C10" s="36">
        <v>1141</v>
      </c>
      <c r="D10" s="36">
        <v>1095</v>
      </c>
      <c r="F10" s="11"/>
      <c r="G10" s="65">
        <f>C107</f>
        <v>282</v>
      </c>
      <c r="H10" s="66"/>
      <c r="I10" s="21" t="str">
        <f>A107</f>
        <v>85～89</v>
      </c>
      <c r="J10" s="65">
        <f>D107</f>
        <v>521</v>
      </c>
      <c r="K10" s="66"/>
      <c r="L10" s="12"/>
    </row>
    <row r="11" spans="1:12" ht="17.25" customHeight="1" x14ac:dyDescent="0.15">
      <c r="A11" s="14" t="s">
        <v>4</v>
      </c>
      <c r="B11" s="36">
        <f t="shared" si="1"/>
        <v>13252</v>
      </c>
      <c r="C11" s="36">
        <v>6844</v>
      </c>
      <c r="D11" s="36">
        <v>6408</v>
      </c>
      <c r="F11" s="11"/>
      <c r="G11" s="65">
        <f>C101</f>
        <v>771</v>
      </c>
      <c r="H11" s="66"/>
      <c r="I11" s="21" t="str">
        <f>A101</f>
        <v>80～84</v>
      </c>
      <c r="J11" s="65">
        <f>D101</f>
        <v>1321</v>
      </c>
      <c r="K11" s="66"/>
      <c r="L11" s="12"/>
    </row>
    <row r="12" spans="1:12" ht="17.25" customHeight="1" x14ac:dyDescent="0.15">
      <c r="A12" s="14">
        <v>5</v>
      </c>
      <c r="B12" s="36">
        <f t="shared" si="1"/>
        <v>2365</v>
      </c>
      <c r="C12" s="36">
        <v>1241</v>
      </c>
      <c r="D12" s="36">
        <v>1124</v>
      </c>
      <c r="F12" s="11"/>
      <c r="G12" s="65">
        <f>C95</f>
        <v>1421</v>
      </c>
      <c r="H12" s="66"/>
      <c r="I12" s="21" t="str">
        <f>A95</f>
        <v>75～79</v>
      </c>
      <c r="J12" s="65">
        <f>D95</f>
        <v>2043</v>
      </c>
      <c r="K12" s="66"/>
      <c r="L12" s="12"/>
    </row>
    <row r="13" spans="1:12" ht="17.25" customHeight="1" x14ac:dyDescent="0.15">
      <c r="A13" s="14">
        <v>6</v>
      </c>
      <c r="B13" s="36">
        <f t="shared" si="1"/>
        <v>2686</v>
      </c>
      <c r="C13" s="36">
        <v>1420</v>
      </c>
      <c r="D13" s="36">
        <v>1266</v>
      </c>
      <c r="F13" s="11"/>
      <c r="G13" s="65">
        <f>C89</f>
        <v>2171</v>
      </c>
      <c r="H13" s="66"/>
      <c r="I13" s="21" t="str">
        <f>A89</f>
        <v>70～74</v>
      </c>
      <c r="J13" s="65">
        <f>D89</f>
        <v>2976</v>
      </c>
      <c r="K13" s="66"/>
      <c r="L13" s="12"/>
    </row>
    <row r="14" spans="1:12" ht="17.25" customHeight="1" x14ac:dyDescent="0.15">
      <c r="A14" s="14">
        <v>7</v>
      </c>
      <c r="B14" s="36">
        <f t="shared" si="1"/>
        <v>2604</v>
      </c>
      <c r="C14" s="36">
        <v>1324</v>
      </c>
      <c r="D14" s="36">
        <v>1280</v>
      </c>
      <c r="F14" s="11"/>
      <c r="G14" s="65">
        <f>C83</f>
        <v>2660</v>
      </c>
      <c r="H14" s="66"/>
      <c r="I14" s="21" t="str">
        <f>A83</f>
        <v>65～69</v>
      </c>
      <c r="J14" s="65">
        <f>D83</f>
        <v>3455</v>
      </c>
      <c r="K14" s="66"/>
      <c r="L14" s="12"/>
    </row>
    <row r="15" spans="1:12" ht="17.25" customHeight="1" x14ac:dyDescent="0.15">
      <c r="A15" s="14">
        <v>8</v>
      </c>
      <c r="B15" s="36">
        <f t="shared" si="1"/>
        <v>2673</v>
      </c>
      <c r="C15" s="36">
        <v>1338</v>
      </c>
      <c r="D15" s="36">
        <v>1335</v>
      </c>
      <c r="F15" s="11"/>
      <c r="G15" s="65">
        <f>C77</f>
        <v>3326</v>
      </c>
      <c r="H15" s="66"/>
      <c r="I15" s="21" t="str">
        <f>A77</f>
        <v>60～64</v>
      </c>
      <c r="J15" s="65">
        <f>D77</f>
        <v>4306</v>
      </c>
      <c r="K15" s="66"/>
      <c r="L15" s="12"/>
    </row>
    <row r="16" spans="1:12" ht="17.25" customHeight="1" x14ac:dyDescent="0.15">
      <c r="A16" s="14">
        <v>9</v>
      </c>
      <c r="B16" s="36">
        <f t="shared" si="1"/>
        <v>2924</v>
      </c>
      <c r="C16" s="36">
        <v>1521</v>
      </c>
      <c r="D16" s="36">
        <v>1403</v>
      </c>
      <c r="F16" s="11"/>
      <c r="G16" s="65">
        <f>C71</f>
        <v>5189</v>
      </c>
      <c r="H16" s="66"/>
      <c r="I16" s="21" t="str">
        <f>A71</f>
        <v>55～59</v>
      </c>
      <c r="J16" s="65">
        <f>D71</f>
        <v>5230</v>
      </c>
      <c r="K16" s="66"/>
      <c r="L16" s="12"/>
    </row>
    <row r="17" spans="1:12" ht="17.25" customHeight="1" x14ac:dyDescent="0.15">
      <c r="A17" s="14" t="s">
        <v>7</v>
      </c>
      <c r="B17" s="36">
        <f t="shared" si="1"/>
        <v>15370</v>
      </c>
      <c r="C17" s="36">
        <v>7848</v>
      </c>
      <c r="D17" s="36">
        <v>7522</v>
      </c>
      <c r="F17" s="11"/>
      <c r="G17" s="65">
        <f>C65</f>
        <v>6030</v>
      </c>
      <c r="H17" s="66"/>
      <c r="I17" s="21" t="str">
        <f>A65</f>
        <v>50～54</v>
      </c>
      <c r="J17" s="65">
        <f>D65</f>
        <v>6003</v>
      </c>
      <c r="K17" s="66"/>
      <c r="L17" s="12"/>
    </row>
    <row r="18" spans="1:12" ht="17.25" customHeight="1" x14ac:dyDescent="0.15">
      <c r="A18" s="14">
        <v>10</v>
      </c>
      <c r="B18" s="36">
        <f t="shared" si="1"/>
        <v>3004</v>
      </c>
      <c r="C18" s="36">
        <v>1541</v>
      </c>
      <c r="D18" s="36">
        <v>1463</v>
      </c>
      <c r="F18" s="11"/>
      <c r="G18" s="65">
        <f>C59</f>
        <v>6551</v>
      </c>
      <c r="H18" s="66"/>
      <c r="I18" s="21" t="str">
        <f>A59</f>
        <v>45～49</v>
      </c>
      <c r="J18" s="65">
        <f>D59</f>
        <v>6607</v>
      </c>
      <c r="K18" s="66"/>
      <c r="L18" s="12"/>
    </row>
    <row r="19" spans="1:12" ht="17.25" customHeight="1" x14ac:dyDescent="0.15">
      <c r="A19" s="14">
        <v>11</v>
      </c>
      <c r="B19" s="36">
        <f t="shared" si="1"/>
        <v>3261</v>
      </c>
      <c r="C19" s="36">
        <v>1629</v>
      </c>
      <c r="D19" s="36">
        <v>1632</v>
      </c>
      <c r="F19" s="11"/>
      <c r="G19" s="65">
        <f>C53</f>
        <v>7570</v>
      </c>
      <c r="H19" s="66"/>
      <c r="I19" s="21" t="str">
        <f>A53</f>
        <v>40～44</v>
      </c>
      <c r="J19" s="65">
        <f>D53</f>
        <v>7640</v>
      </c>
      <c r="K19" s="66"/>
      <c r="L19" s="12"/>
    </row>
    <row r="20" spans="1:12" ht="17.25" customHeight="1" x14ac:dyDescent="0.15">
      <c r="A20" s="14">
        <v>12</v>
      </c>
      <c r="B20" s="36">
        <f t="shared" si="1"/>
        <v>3108</v>
      </c>
      <c r="C20" s="36">
        <v>1549</v>
      </c>
      <c r="D20" s="36">
        <v>1559</v>
      </c>
      <c r="F20" s="11"/>
      <c r="G20" s="65">
        <f>C47</f>
        <v>8230</v>
      </c>
      <c r="H20" s="66"/>
      <c r="I20" s="21" t="str">
        <f>A47</f>
        <v>35～39</v>
      </c>
      <c r="J20" s="65">
        <f>D47</f>
        <v>7964</v>
      </c>
      <c r="K20" s="66"/>
      <c r="L20" s="12"/>
    </row>
    <row r="21" spans="1:12" ht="17.25" customHeight="1" x14ac:dyDescent="0.15">
      <c r="A21" s="14">
        <v>13</v>
      </c>
      <c r="B21" s="36">
        <f t="shared" si="1"/>
        <v>3066</v>
      </c>
      <c r="C21" s="36">
        <v>1602</v>
      </c>
      <c r="D21" s="36">
        <v>1464</v>
      </c>
      <c r="F21" s="11"/>
      <c r="G21" s="65">
        <f>C41</f>
        <v>7146</v>
      </c>
      <c r="H21" s="66"/>
      <c r="I21" s="21" t="str">
        <f>A41</f>
        <v>30～34</v>
      </c>
      <c r="J21" s="65">
        <f>D41</f>
        <v>7044</v>
      </c>
      <c r="K21" s="66"/>
      <c r="L21" s="12"/>
    </row>
    <row r="22" spans="1:12" ht="17.25" customHeight="1" x14ac:dyDescent="0.15">
      <c r="A22" s="14">
        <v>14</v>
      </c>
      <c r="B22" s="36">
        <f t="shared" si="1"/>
        <v>2931</v>
      </c>
      <c r="C22" s="36">
        <v>1527</v>
      </c>
      <c r="D22" s="36">
        <v>1404</v>
      </c>
      <c r="F22" s="11"/>
      <c r="G22" s="65">
        <f>C35</f>
        <v>5760</v>
      </c>
      <c r="H22" s="66"/>
      <c r="I22" s="21" t="str">
        <f>A35</f>
        <v>25～29</v>
      </c>
      <c r="J22" s="65">
        <f>D35</f>
        <v>5688</v>
      </c>
      <c r="K22" s="66"/>
      <c r="L22" s="12"/>
    </row>
    <row r="23" spans="1:12" ht="17.25" customHeight="1" x14ac:dyDescent="0.15">
      <c r="A23" s="14" t="s">
        <v>9</v>
      </c>
      <c r="B23" s="36">
        <f t="shared" si="1"/>
        <v>14138</v>
      </c>
      <c r="C23" s="36">
        <v>7243</v>
      </c>
      <c r="D23" s="36">
        <v>6895</v>
      </c>
      <c r="F23" s="11"/>
      <c r="G23" s="65">
        <f>C29</f>
        <v>6218</v>
      </c>
      <c r="H23" s="66"/>
      <c r="I23" s="21" t="str">
        <f>A29</f>
        <v>20～24</v>
      </c>
      <c r="J23" s="65">
        <f>D29</f>
        <v>6101</v>
      </c>
      <c r="K23" s="66"/>
      <c r="L23" s="12"/>
    </row>
    <row r="24" spans="1:12" ht="17.25" customHeight="1" x14ac:dyDescent="0.15">
      <c r="A24" s="14">
        <v>15</v>
      </c>
      <c r="B24" s="36">
        <f t="shared" si="1"/>
        <v>2941</v>
      </c>
      <c r="C24" s="36">
        <v>1465</v>
      </c>
      <c r="D24" s="36">
        <v>1476</v>
      </c>
      <c r="F24" s="11"/>
      <c r="G24" s="65">
        <f>C23</f>
        <v>7243</v>
      </c>
      <c r="H24" s="66"/>
      <c r="I24" s="21" t="str">
        <f>A23</f>
        <v>15～19</v>
      </c>
      <c r="J24" s="65">
        <f>D23</f>
        <v>6895</v>
      </c>
      <c r="K24" s="66"/>
      <c r="L24" s="12"/>
    </row>
    <row r="25" spans="1:12" ht="17.25" customHeight="1" x14ac:dyDescent="0.15">
      <c r="A25" s="14">
        <v>16</v>
      </c>
      <c r="B25" s="36">
        <f t="shared" si="1"/>
        <v>2869</v>
      </c>
      <c r="C25" s="36">
        <v>1542</v>
      </c>
      <c r="D25" s="36">
        <v>1327</v>
      </c>
      <c r="F25" s="11"/>
      <c r="G25" s="65">
        <f>C17</f>
        <v>7848</v>
      </c>
      <c r="H25" s="66"/>
      <c r="I25" s="21" t="str">
        <f>A17</f>
        <v>10～14</v>
      </c>
      <c r="J25" s="65">
        <f>D17</f>
        <v>7522</v>
      </c>
      <c r="K25" s="66"/>
      <c r="L25" s="12"/>
    </row>
    <row r="26" spans="1:12" ht="17.25" customHeight="1" x14ac:dyDescent="0.15">
      <c r="A26" s="14">
        <v>17</v>
      </c>
      <c r="B26" s="36">
        <f t="shared" si="1"/>
        <v>3072</v>
      </c>
      <c r="C26" s="36">
        <v>1561</v>
      </c>
      <c r="D26" s="36">
        <v>1511</v>
      </c>
      <c r="F26" s="11"/>
      <c r="G26" s="65">
        <f>C11</f>
        <v>6844</v>
      </c>
      <c r="H26" s="66"/>
      <c r="I26" s="21" t="str">
        <f>A11</f>
        <v>5～9</v>
      </c>
      <c r="J26" s="65">
        <f>D11</f>
        <v>6408</v>
      </c>
      <c r="K26" s="66"/>
      <c r="L26" s="12"/>
    </row>
    <row r="27" spans="1:12" ht="17.25" customHeight="1" x14ac:dyDescent="0.15">
      <c r="A27" s="14">
        <v>18</v>
      </c>
      <c r="B27" s="36">
        <f t="shared" si="1"/>
        <v>2177</v>
      </c>
      <c r="C27" s="36">
        <v>1150</v>
      </c>
      <c r="D27" s="36">
        <v>1027</v>
      </c>
      <c r="F27" s="11"/>
      <c r="G27" s="69">
        <f>C5</f>
        <v>5808</v>
      </c>
      <c r="H27" s="70"/>
      <c r="I27" s="22" t="str">
        <f>A5</f>
        <v>0～4</v>
      </c>
      <c r="J27" s="69">
        <f>D5</f>
        <v>5445</v>
      </c>
      <c r="K27" s="70"/>
      <c r="L27" s="12"/>
    </row>
    <row r="28" spans="1:12" ht="17.25" customHeight="1" x14ac:dyDescent="0.15">
      <c r="A28" s="14">
        <v>19</v>
      </c>
      <c r="B28" s="36">
        <f t="shared" si="1"/>
        <v>3079</v>
      </c>
      <c r="C28" s="36">
        <v>1525</v>
      </c>
      <c r="D28" s="36">
        <v>1554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12319</v>
      </c>
      <c r="C29" s="36">
        <v>6218</v>
      </c>
      <c r="D29" s="36">
        <v>6101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2612</v>
      </c>
      <c r="C30" s="36">
        <v>1325</v>
      </c>
      <c r="D30" s="36">
        <v>1287</v>
      </c>
    </row>
    <row r="31" spans="1:12" ht="17.25" customHeight="1" x14ac:dyDescent="0.15">
      <c r="A31" s="14">
        <v>21</v>
      </c>
      <c r="B31" s="36">
        <f t="shared" si="1"/>
        <v>2669</v>
      </c>
      <c r="C31" s="36">
        <v>1345</v>
      </c>
      <c r="D31" s="36">
        <v>1324</v>
      </c>
    </row>
    <row r="32" spans="1:12" ht="17.25" customHeight="1" x14ac:dyDescent="0.15">
      <c r="A32" s="14">
        <v>22</v>
      </c>
      <c r="B32" s="36">
        <f t="shared" si="1"/>
        <v>2362</v>
      </c>
      <c r="C32" s="36">
        <v>1226</v>
      </c>
      <c r="D32" s="36">
        <v>1136</v>
      </c>
    </row>
    <row r="33" spans="1:4" ht="17.25" customHeight="1" x14ac:dyDescent="0.15">
      <c r="A33" s="14">
        <v>23</v>
      </c>
      <c r="B33" s="36">
        <f t="shared" si="1"/>
        <v>2314</v>
      </c>
      <c r="C33" s="36">
        <v>1138</v>
      </c>
      <c r="D33" s="36">
        <v>1176</v>
      </c>
    </row>
    <row r="34" spans="1:4" ht="17.25" customHeight="1" x14ac:dyDescent="0.15">
      <c r="A34" s="14">
        <v>24</v>
      </c>
      <c r="B34" s="36">
        <f t="shared" si="1"/>
        <v>2362</v>
      </c>
      <c r="C34" s="36">
        <v>1184</v>
      </c>
      <c r="D34" s="36">
        <v>1178</v>
      </c>
    </row>
    <row r="35" spans="1:4" ht="17.25" customHeight="1" x14ac:dyDescent="0.15">
      <c r="A35" s="14" t="s">
        <v>12</v>
      </c>
      <c r="B35" s="36">
        <f t="shared" si="1"/>
        <v>11448</v>
      </c>
      <c r="C35" s="36">
        <v>5760</v>
      </c>
      <c r="D35" s="36">
        <v>5688</v>
      </c>
    </row>
    <row r="36" spans="1:4" ht="17.25" customHeight="1" x14ac:dyDescent="0.15">
      <c r="A36" s="14">
        <v>25</v>
      </c>
      <c r="B36" s="36">
        <f t="shared" si="1"/>
        <v>2288</v>
      </c>
      <c r="C36" s="36">
        <v>1176</v>
      </c>
      <c r="D36" s="36">
        <v>1112</v>
      </c>
    </row>
    <row r="37" spans="1:4" ht="17.25" customHeight="1" x14ac:dyDescent="0.15">
      <c r="A37" s="14">
        <v>26</v>
      </c>
      <c r="B37" s="36">
        <f t="shared" si="1"/>
        <v>2310</v>
      </c>
      <c r="C37" s="36">
        <v>1173</v>
      </c>
      <c r="D37" s="36">
        <v>1137</v>
      </c>
    </row>
    <row r="38" spans="1:4" ht="17.25" customHeight="1" x14ac:dyDescent="0.15">
      <c r="A38" s="14">
        <v>27</v>
      </c>
      <c r="B38" s="36">
        <f t="shared" si="1"/>
        <v>2265</v>
      </c>
      <c r="C38" s="36">
        <v>1156</v>
      </c>
      <c r="D38" s="36">
        <v>1109</v>
      </c>
    </row>
    <row r="39" spans="1:4" ht="17.25" customHeight="1" x14ac:dyDescent="0.15">
      <c r="A39" s="14">
        <v>28</v>
      </c>
      <c r="B39" s="36">
        <f t="shared" si="1"/>
        <v>2215</v>
      </c>
      <c r="C39" s="36">
        <v>1115</v>
      </c>
      <c r="D39" s="36">
        <v>1100</v>
      </c>
    </row>
    <row r="40" spans="1:4" ht="17.25" customHeight="1" x14ac:dyDescent="0.15">
      <c r="A40" s="14">
        <v>29</v>
      </c>
      <c r="B40" s="36">
        <f t="shared" si="1"/>
        <v>2370</v>
      </c>
      <c r="C40" s="36">
        <v>1140</v>
      </c>
      <c r="D40" s="36">
        <v>1230</v>
      </c>
    </row>
    <row r="41" spans="1:4" ht="17.25" customHeight="1" x14ac:dyDescent="0.15">
      <c r="A41" s="14" t="s">
        <v>14</v>
      </c>
      <c r="B41" s="36">
        <f t="shared" si="1"/>
        <v>14190</v>
      </c>
      <c r="C41" s="36">
        <v>7146</v>
      </c>
      <c r="D41" s="36">
        <v>7044</v>
      </c>
    </row>
    <row r="42" spans="1:4" ht="17.25" customHeight="1" x14ac:dyDescent="0.15">
      <c r="A42" s="14">
        <v>30</v>
      </c>
      <c r="B42" s="36">
        <f t="shared" si="1"/>
        <v>2436</v>
      </c>
      <c r="C42" s="36">
        <v>1218</v>
      </c>
      <c r="D42" s="36">
        <v>1218</v>
      </c>
    </row>
    <row r="43" spans="1:4" ht="17.25" customHeight="1" x14ac:dyDescent="0.15">
      <c r="A43" s="14">
        <v>31</v>
      </c>
      <c r="B43" s="36">
        <f t="shared" si="1"/>
        <v>2548</v>
      </c>
      <c r="C43" s="36">
        <v>1273</v>
      </c>
      <c r="D43" s="36">
        <v>1275</v>
      </c>
    </row>
    <row r="44" spans="1:4" ht="17.25" customHeight="1" x14ac:dyDescent="0.15">
      <c r="A44" s="14">
        <v>32</v>
      </c>
      <c r="B44" s="36">
        <f t="shared" si="1"/>
        <v>2808</v>
      </c>
      <c r="C44" s="36">
        <v>1485</v>
      </c>
      <c r="D44" s="36">
        <v>1323</v>
      </c>
    </row>
    <row r="45" spans="1:4" ht="17.25" customHeight="1" x14ac:dyDescent="0.15">
      <c r="A45" s="14">
        <v>33</v>
      </c>
      <c r="B45" s="36">
        <f t="shared" si="1"/>
        <v>3142</v>
      </c>
      <c r="C45" s="36">
        <v>1547</v>
      </c>
      <c r="D45" s="36">
        <v>1595</v>
      </c>
    </row>
    <row r="46" spans="1:4" ht="17.25" customHeight="1" x14ac:dyDescent="0.15">
      <c r="A46" s="14">
        <v>34</v>
      </c>
      <c r="B46" s="36">
        <f t="shared" si="1"/>
        <v>3256</v>
      </c>
      <c r="C46" s="36">
        <v>1623</v>
      </c>
      <c r="D46" s="36">
        <v>1633</v>
      </c>
    </row>
    <row r="47" spans="1:4" ht="17.25" customHeight="1" x14ac:dyDescent="0.15">
      <c r="A47" s="14" t="s">
        <v>38</v>
      </c>
      <c r="B47" s="36">
        <f t="shared" si="1"/>
        <v>16194</v>
      </c>
      <c r="C47" s="36">
        <v>8230</v>
      </c>
      <c r="D47" s="36">
        <v>7964</v>
      </c>
    </row>
    <row r="48" spans="1:4" ht="17.25" customHeight="1" x14ac:dyDescent="0.15">
      <c r="A48" s="14">
        <v>35</v>
      </c>
      <c r="B48" s="36">
        <f t="shared" si="1"/>
        <v>3786</v>
      </c>
      <c r="C48" s="36">
        <v>1913</v>
      </c>
      <c r="D48" s="36">
        <v>1873</v>
      </c>
    </row>
    <row r="49" spans="1:4" ht="17.25" customHeight="1" x14ac:dyDescent="0.15">
      <c r="A49" s="14">
        <v>36</v>
      </c>
      <c r="B49" s="36">
        <f t="shared" si="1"/>
        <v>3642</v>
      </c>
      <c r="C49" s="36">
        <v>1844</v>
      </c>
      <c r="D49" s="36">
        <v>1798</v>
      </c>
    </row>
    <row r="50" spans="1:4" ht="17.25" customHeight="1" x14ac:dyDescent="0.15">
      <c r="A50" s="14">
        <v>37</v>
      </c>
      <c r="B50" s="36">
        <f t="shared" si="1"/>
        <v>3757</v>
      </c>
      <c r="C50" s="36">
        <v>1951</v>
      </c>
      <c r="D50" s="36">
        <v>1806</v>
      </c>
    </row>
    <row r="51" spans="1:4" ht="17.25" customHeight="1" x14ac:dyDescent="0.15">
      <c r="A51" s="14">
        <v>38</v>
      </c>
      <c r="B51" s="36">
        <f t="shared" si="1"/>
        <v>2642</v>
      </c>
      <c r="C51" s="36">
        <v>1351</v>
      </c>
      <c r="D51" s="36">
        <v>1291</v>
      </c>
    </row>
    <row r="52" spans="1:4" ht="17.25" customHeight="1" x14ac:dyDescent="0.15">
      <c r="A52" s="14">
        <v>39</v>
      </c>
      <c r="B52" s="36">
        <f t="shared" si="1"/>
        <v>2367</v>
      </c>
      <c r="C52" s="36">
        <v>1171</v>
      </c>
      <c r="D52" s="36">
        <v>1196</v>
      </c>
    </row>
    <row r="53" spans="1:4" ht="17.25" customHeight="1" x14ac:dyDescent="0.15">
      <c r="A53" s="14" t="s">
        <v>17</v>
      </c>
      <c r="B53" s="36">
        <f t="shared" si="1"/>
        <v>15210</v>
      </c>
      <c r="C53" s="36">
        <v>7570</v>
      </c>
      <c r="D53" s="36">
        <v>7640</v>
      </c>
    </row>
    <row r="54" spans="1:4" ht="17.25" customHeight="1" x14ac:dyDescent="0.15">
      <c r="A54" s="14">
        <v>40</v>
      </c>
      <c r="B54" s="36">
        <f t="shared" si="1"/>
        <v>3000</v>
      </c>
      <c r="C54" s="36">
        <v>1525</v>
      </c>
      <c r="D54" s="36">
        <v>1475</v>
      </c>
    </row>
    <row r="55" spans="1:4" ht="17.25" customHeight="1" x14ac:dyDescent="0.15">
      <c r="A55" s="14">
        <v>41</v>
      </c>
      <c r="B55" s="36">
        <f t="shared" si="1"/>
        <v>3150</v>
      </c>
      <c r="C55" s="36">
        <v>1559</v>
      </c>
      <c r="D55" s="36">
        <v>1591</v>
      </c>
    </row>
    <row r="56" spans="1:4" ht="17.25" customHeight="1" x14ac:dyDescent="0.15">
      <c r="A56" s="14">
        <v>42</v>
      </c>
      <c r="B56" s="36">
        <f t="shared" si="1"/>
        <v>3059</v>
      </c>
      <c r="C56" s="36">
        <v>1502</v>
      </c>
      <c r="D56" s="36">
        <v>1557</v>
      </c>
    </row>
    <row r="57" spans="1:4" ht="17.25" customHeight="1" x14ac:dyDescent="0.15">
      <c r="A57" s="14">
        <v>43</v>
      </c>
      <c r="B57" s="36">
        <f t="shared" si="1"/>
        <v>3134</v>
      </c>
      <c r="C57" s="36">
        <v>1531</v>
      </c>
      <c r="D57" s="36">
        <v>1603</v>
      </c>
    </row>
    <row r="58" spans="1:4" ht="17.25" customHeight="1" x14ac:dyDescent="0.15">
      <c r="A58" s="14">
        <v>44</v>
      </c>
      <c r="B58" s="36">
        <f t="shared" si="1"/>
        <v>2867</v>
      </c>
      <c r="C58" s="36">
        <v>1453</v>
      </c>
      <c r="D58" s="36">
        <v>1414</v>
      </c>
    </row>
    <row r="59" spans="1:4" ht="17.25" customHeight="1" x14ac:dyDescent="0.15">
      <c r="A59" s="14" t="s">
        <v>19</v>
      </c>
      <c r="B59" s="36">
        <f t="shared" si="1"/>
        <v>13158</v>
      </c>
      <c r="C59" s="36">
        <v>6551</v>
      </c>
      <c r="D59" s="36">
        <v>6607</v>
      </c>
    </row>
    <row r="60" spans="1:4" ht="17.25" customHeight="1" x14ac:dyDescent="0.15">
      <c r="A60" s="14">
        <v>45</v>
      </c>
      <c r="B60" s="36">
        <f t="shared" si="1"/>
        <v>2567</v>
      </c>
      <c r="C60" s="36">
        <v>1267</v>
      </c>
      <c r="D60" s="36">
        <v>1300</v>
      </c>
    </row>
    <row r="61" spans="1:4" ht="17.25" customHeight="1" x14ac:dyDescent="0.15">
      <c r="A61" s="14">
        <v>46</v>
      </c>
      <c r="B61" s="36">
        <f t="shared" si="1"/>
        <v>2512</v>
      </c>
      <c r="C61" s="36">
        <v>1268</v>
      </c>
      <c r="D61" s="36">
        <v>1244</v>
      </c>
    </row>
    <row r="62" spans="1:4" ht="17.25" customHeight="1" x14ac:dyDescent="0.15">
      <c r="A62" s="14">
        <v>47</v>
      </c>
      <c r="B62" s="36">
        <f t="shared" si="1"/>
        <v>2775</v>
      </c>
      <c r="C62" s="36">
        <v>1360</v>
      </c>
      <c r="D62" s="36">
        <v>1415</v>
      </c>
    </row>
    <row r="63" spans="1:4" ht="17.25" customHeight="1" x14ac:dyDescent="0.15">
      <c r="A63" s="14">
        <v>48</v>
      </c>
      <c r="B63" s="36">
        <f t="shared" si="1"/>
        <v>2608</v>
      </c>
      <c r="C63" s="36">
        <v>1288</v>
      </c>
      <c r="D63" s="36">
        <v>1320</v>
      </c>
    </row>
    <row r="64" spans="1:4" ht="17.25" customHeight="1" x14ac:dyDescent="0.15">
      <c r="A64" s="14">
        <v>49</v>
      </c>
      <c r="B64" s="36">
        <f t="shared" si="1"/>
        <v>2696</v>
      </c>
      <c r="C64" s="36">
        <v>1368</v>
      </c>
      <c r="D64" s="36">
        <v>1328</v>
      </c>
    </row>
    <row r="65" spans="1:4" ht="17.25" customHeight="1" x14ac:dyDescent="0.15">
      <c r="A65" s="14" t="s">
        <v>5</v>
      </c>
      <c r="B65" s="36">
        <f t="shared" si="1"/>
        <v>12033</v>
      </c>
      <c r="C65" s="36">
        <v>6030</v>
      </c>
      <c r="D65" s="36">
        <v>6003</v>
      </c>
    </row>
    <row r="66" spans="1:4" ht="17.25" customHeight="1" x14ac:dyDescent="0.15">
      <c r="A66" s="28">
        <v>50</v>
      </c>
      <c r="B66" s="36">
        <f t="shared" si="1"/>
        <v>2398</v>
      </c>
      <c r="C66" s="36">
        <v>1186</v>
      </c>
      <c r="D66" s="36">
        <v>1212</v>
      </c>
    </row>
    <row r="67" spans="1:4" ht="17.25" customHeight="1" x14ac:dyDescent="0.15">
      <c r="A67" s="28">
        <v>51</v>
      </c>
      <c r="B67" s="36">
        <f t="shared" si="1"/>
        <v>2551</v>
      </c>
      <c r="C67" s="36">
        <v>1286</v>
      </c>
      <c r="D67" s="36">
        <v>1265</v>
      </c>
    </row>
    <row r="68" spans="1:4" ht="17.25" customHeight="1" x14ac:dyDescent="0.15">
      <c r="A68" s="28">
        <v>52</v>
      </c>
      <c r="B68" s="36">
        <f t="shared" si="1"/>
        <v>2456</v>
      </c>
      <c r="C68" s="36">
        <v>1257</v>
      </c>
      <c r="D68" s="36">
        <v>1199</v>
      </c>
    </row>
    <row r="69" spans="1:4" ht="17.25" customHeight="1" x14ac:dyDescent="0.15">
      <c r="A69" s="28">
        <v>53</v>
      </c>
      <c r="B69" s="36">
        <f t="shared" si="1"/>
        <v>2363</v>
      </c>
      <c r="C69" s="36">
        <v>1167</v>
      </c>
      <c r="D69" s="36">
        <v>1196</v>
      </c>
    </row>
    <row r="70" spans="1:4" ht="17.25" customHeight="1" x14ac:dyDescent="0.15">
      <c r="A70" s="28">
        <v>54</v>
      </c>
      <c r="B70" s="36">
        <f t="shared" ref="B70:B126" si="2">SUM(C70:D70)</f>
        <v>2265</v>
      </c>
      <c r="C70" s="36">
        <v>1134</v>
      </c>
      <c r="D70" s="36">
        <v>1131</v>
      </c>
    </row>
    <row r="71" spans="1:4" ht="17.25" customHeight="1" x14ac:dyDescent="0.15">
      <c r="A71" s="28" t="s">
        <v>6</v>
      </c>
      <c r="B71" s="36">
        <f t="shared" si="2"/>
        <v>10419</v>
      </c>
      <c r="C71" s="36">
        <v>5189</v>
      </c>
      <c r="D71" s="36">
        <v>5230</v>
      </c>
    </row>
    <row r="72" spans="1:4" ht="17.25" customHeight="1" x14ac:dyDescent="0.15">
      <c r="A72" s="28">
        <v>55</v>
      </c>
      <c r="B72" s="36">
        <f t="shared" si="2"/>
        <v>2195</v>
      </c>
      <c r="C72" s="36">
        <v>1145</v>
      </c>
      <c r="D72" s="36">
        <v>1050</v>
      </c>
    </row>
    <row r="73" spans="1:4" ht="17.25" customHeight="1" x14ac:dyDescent="0.15">
      <c r="A73" s="28">
        <v>56</v>
      </c>
      <c r="B73" s="36">
        <f t="shared" si="2"/>
        <v>2207</v>
      </c>
      <c r="C73" s="36">
        <v>1114</v>
      </c>
      <c r="D73" s="36">
        <v>1093</v>
      </c>
    </row>
    <row r="74" spans="1:4" ht="17.25" customHeight="1" x14ac:dyDescent="0.15">
      <c r="A74" s="28">
        <v>57</v>
      </c>
      <c r="B74" s="36">
        <f t="shared" si="2"/>
        <v>1975</v>
      </c>
      <c r="C74" s="36">
        <v>992</v>
      </c>
      <c r="D74" s="36">
        <v>983</v>
      </c>
    </row>
    <row r="75" spans="1:4" ht="17.25" customHeight="1" x14ac:dyDescent="0.15">
      <c r="A75" s="28">
        <v>58</v>
      </c>
      <c r="B75" s="36">
        <f t="shared" si="2"/>
        <v>1991</v>
      </c>
      <c r="C75" s="36">
        <v>1006</v>
      </c>
      <c r="D75" s="36">
        <v>985</v>
      </c>
    </row>
    <row r="76" spans="1:4" ht="17.25" customHeight="1" x14ac:dyDescent="0.15">
      <c r="A76" s="28">
        <v>59</v>
      </c>
      <c r="B76" s="36">
        <f t="shared" si="2"/>
        <v>2051</v>
      </c>
      <c r="C76" s="36">
        <v>932</v>
      </c>
      <c r="D76" s="36">
        <v>1119</v>
      </c>
    </row>
    <row r="77" spans="1:4" ht="17.25" customHeight="1" x14ac:dyDescent="0.15">
      <c r="A77" s="28" t="s">
        <v>8</v>
      </c>
      <c r="B77" s="36">
        <f t="shared" si="2"/>
        <v>7632</v>
      </c>
      <c r="C77" s="36">
        <v>3326</v>
      </c>
      <c r="D77" s="36">
        <v>4306</v>
      </c>
    </row>
    <row r="78" spans="1:4" ht="17.25" customHeight="1" x14ac:dyDescent="0.15">
      <c r="A78" s="28">
        <v>60</v>
      </c>
      <c r="B78" s="36">
        <f t="shared" si="2"/>
        <v>1656</v>
      </c>
      <c r="C78" s="36">
        <v>787</v>
      </c>
      <c r="D78" s="36">
        <v>869</v>
      </c>
    </row>
    <row r="79" spans="1:4" ht="17.25" customHeight="1" x14ac:dyDescent="0.15">
      <c r="A79" s="28">
        <v>61</v>
      </c>
      <c r="B79" s="36">
        <f t="shared" si="2"/>
        <v>1547</v>
      </c>
      <c r="C79" s="36">
        <v>660</v>
      </c>
      <c r="D79" s="36">
        <v>887</v>
      </c>
    </row>
    <row r="80" spans="1:4" ht="17.25" customHeight="1" x14ac:dyDescent="0.15">
      <c r="A80" s="28">
        <v>62</v>
      </c>
      <c r="B80" s="36">
        <f t="shared" si="2"/>
        <v>1538</v>
      </c>
      <c r="C80" s="36">
        <v>671</v>
      </c>
      <c r="D80" s="36">
        <v>867</v>
      </c>
    </row>
    <row r="81" spans="1:4" ht="17.25" customHeight="1" x14ac:dyDescent="0.15">
      <c r="A81" s="28">
        <v>63</v>
      </c>
      <c r="B81" s="36">
        <f t="shared" si="2"/>
        <v>1479</v>
      </c>
      <c r="C81" s="36">
        <v>631</v>
      </c>
      <c r="D81" s="36">
        <v>848</v>
      </c>
    </row>
    <row r="82" spans="1:4" ht="17.25" customHeight="1" x14ac:dyDescent="0.15">
      <c r="A82" s="28">
        <v>64</v>
      </c>
      <c r="B82" s="36">
        <f t="shared" si="2"/>
        <v>1412</v>
      </c>
      <c r="C82" s="36">
        <v>577</v>
      </c>
      <c r="D82" s="36">
        <v>835</v>
      </c>
    </row>
    <row r="83" spans="1:4" ht="17.25" customHeight="1" x14ac:dyDescent="0.15">
      <c r="A83" s="28" t="s">
        <v>10</v>
      </c>
      <c r="B83" s="36">
        <f t="shared" si="2"/>
        <v>6115</v>
      </c>
      <c r="C83" s="36">
        <v>2660</v>
      </c>
      <c r="D83" s="36">
        <v>3455</v>
      </c>
    </row>
    <row r="84" spans="1:4" ht="17.25" customHeight="1" x14ac:dyDescent="0.15">
      <c r="A84" s="28">
        <v>65</v>
      </c>
      <c r="B84" s="36">
        <f t="shared" si="2"/>
        <v>1269</v>
      </c>
      <c r="C84" s="36">
        <v>539</v>
      </c>
      <c r="D84" s="36">
        <v>730</v>
      </c>
    </row>
    <row r="85" spans="1:4" ht="17.25" customHeight="1" x14ac:dyDescent="0.15">
      <c r="A85" s="28">
        <v>66</v>
      </c>
      <c r="B85" s="36">
        <f t="shared" si="2"/>
        <v>1172</v>
      </c>
      <c r="C85" s="36">
        <v>510</v>
      </c>
      <c r="D85" s="36">
        <v>662</v>
      </c>
    </row>
    <row r="86" spans="1:4" ht="17.25" customHeight="1" x14ac:dyDescent="0.15">
      <c r="A86" s="28">
        <v>67</v>
      </c>
      <c r="B86" s="36">
        <f t="shared" si="2"/>
        <v>1285</v>
      </c>
      <c r="C86" s="36">
        <v>582</v>
      </c>
      <c r="D86" s="36">
        <v>703</v>
      </c>
    </row>
    <row r="87" spans="1:4" ht="17.25" customHeight="1" x14ac:dyDescent="0.15">
      <c r="A87" s="28">
        <v>68</v>
      </c>
      <c r="B87" s="36">
        <f t="shared" si="2"/>
        <v>1205</v>
      </c>
      <c r="C87" s="36">
        <v>504</v>
      </c>
      <c r="D87" s="36">
        <v>701</v>
      </c>
    </row>
    <row r="88" spans="1:4" ht="17.25" customHeight="1" x14ac:dyDescent="0.15">
      <c r="A88" s="28">
        <v>69</v>
      </c>
      <c r="B88" s="36">
        <f t="shared" si="2"/>
        <v>1184</v>
      </c>
      <c r="C88" s="36">
        <v>525</v>
      </c>
      <c r="D88" s="36">
        <v>659</v>
      </c>
    </row>
    <row r="89" spans="1:4" ht="17.25" customHeight="1" x14ac:dyDescent="0.15">
      <c r="A89" s="28" t="s">
        <v>3</v>
      </c>
      <c r="B89" s="36">
        <f t="shared" si="2"/>
        <v>5147</v>
      </c>
      <c r="C89" s="36">
        <v>2171</v>
      </c>
      <c r="D89" s="36">
        <v>2976</v>
      </c>
    </row>
    <row r="90" spans="1:4" ht="17.25" customHeight="1" x14ac:dyDescent="0.15">
      <c r="A90" s="28">
        <v>70</v>
      </c>
      <c r="B90" s="36">
        <f t="shared" si="2"/>
        <v>1164</v>
      </c>
      <c r="C90" s="36">
        <v>503</v>
      </c>
      <c r="D90" s="36">
        <v>661</v>
      </c>
    </row>
    <row r="91" spans="1:4" ht="17.25" customHeight="1" x14ac:dyDescent="0.15">
      <c r="A91" s="28">
        <v>71</v>
      </c>
      <c r="B91" s="36">
        <f t="shared" si="2"/>
        <v>1097</v>
      </c>
      <c r="C91" s="36">
        <v>455</v>
      </c>
      <c r="D91" s="36">
        <v>642</v>
      </c>
    </row>
    <row r="92" spans="1:4" ht="17.25" customHeight="1" x14ac:dyDescent="0.15">
      <c r="A92" s="28">
        <v>72</v>
      </c>
      <c r="B92" s="36">
        <f t="shared" si="2"/>
        <v>970</v>
      </c>
      <c r="C92" s="36">
        <v>401</v>
      </c>
      <c r="D92" s="36">
        <v>569</v>
      </c>
    </row>
    <row r="93" spans="1:4" ht="17.25" customHeight="1" x14ac:dyDescent="0.15">
      <c r="A93" s="28">
        <v>73</v>
      </c>
      <c r="B93" s="36">
        <f t="shared" si="2"/>
        <v>965</v>
      </c>
      <c r="C93" s="36">
        <v>392</v>
      </c>
      <c r="D93" s="36">
        <v>573</v>
      </c>
    </row>
    <row r="94" spans="1:4" ht="17.25" customHeight="1" x14ac:dyDescent="0.15">
      <c r="A94" s="28">
        <v>74</v>
      </c>
      <c r="B94" s="36">
        <f t="shared" si="2"/>
        <v>951</v>
      </c>
      <c r="C94" s="36">
        <v>420</v>
      </c>
      <c r="D94" s="36">
        <v>531</v>
      </c>
    </row>
    <row r="95" spans="1:4" ht="17.25" customHeight="1" x14ac:dyDescent="0.15">
      <c r="A95" s="14" t="s">
        <v>13</v>
      </c>
      <c r="B95" s="36">
        <f t="shared" si="2"/>
        <v>3464</v>
      </c>
      <c r="C95" s="36">
        <v>1421</v>
      </c>
      <c r="D95" s="36">
        <v>2043</v>
      </c>
    </row>
    <row r="96" spans="1:4" ht="17.25" customHeight="1" x14ac:dyDescent="0.15">
      <c r="A96" s="28">
        <v>75</v>
      </c>
      <c r="B96" s="36">
        <f t="shared" si="2"/>
        <v>837</v>
      </c>
      <c r="C96" s="36">
        <v>333</v>
      </c>
      <c r="D96" s="36">
        <v>504</v>
      </c>
    </row>
    <row r="97" spans="1:4" ht="17.25" customHeight="1" x14ac:dyDescent="0.15">
      <c r="A97" s="28">
        <v>76</v>
      </c>
      <c r="B97" s="36">
        <f t="shared" si="2"/>
        <v>719</v>
      </c>
      <c r="C97" s="36">
        <v>318</v>
      </c>
      <c r="D97" s="36">
        <v>401</v>
      </c>
    </row>
    <row r="98" spans="1:4" ht="17.25" customHeight="1" x14ac:dyDescent="0.15">
      <c r="A98" s="28">
        <v>77</v>
      </c>
      <c r="B98" s="36">
        <f t="shared" si="2"/>
        <v>785</v>
      </c>
      <c r="C98" s="36">
        <v>317</v>
      </c>
      <c r="D98" s="36">
        <v>468</v>
      </c>
    </row>
    <row r="99" spans="1:4" ht="17.25" customHeight="1" x14ac:dyDescent="0.15">
      <c r="A99" s="28">
        <v>78</v>
      </c>
      <c r="B99" s="36">
        <f t="shared" si="2"/>
        <v>517</v>
      </c>
      <c r="C99" s="36">
        <v>215</v>
      </c>
      <c r="D99" s="36">
        <v>302</v>
      </c>
    </row>
    <row r="100" spans="1:4" ht="17.25" customHeight="1" x14ac:dyDescent="0.15">
      <c r="A100" s="28">
        <v>79</v>
      </c>
      <c r="B100" s="36">
        <f t="shared" si="2"/>
        <v>606</v>
      </c>
      <c r="C100" s="36">
        <v>238</v>
      </c>
      <c r="D100" s="36">
        <v>368</v>
      </c>
    </row>
    <row r="101" spans="1:4" ht="17.25" customHeight="1" x14ac:dyDescent="0.15">
      <c r="A101" s="28" t="s">
        <v>15</v>
      </c>
      <c r="B101" s="36">
        <f t="shared" si="2"/>
        <v>2092</v>
      </c>
      <c r="C101" s="36">
        <v>771</v>
      </c>
      <c r="D101" s="36">
        <v>1321</v>
      </c>
    </row>
    <row r="102" spans="1:4" ht="17.25" customHeight="1" x14ac:dyDescent="0.15">
      <c r="A102" s="28">
        <v>80</v>
      </c>
      <c r="B102" s="36">
        <f t="shared" si="2"/>
        <v>496</v>
      </c>
      <c r="C102" s="36">
        <v>181</v>
      </c>
      <c r="D102" s="36">
        <v>315</v>
      </c>
    </row>
    <row r="103" spans="1:4" ht="17.25" customHeight="1" x14ac:dyDescent="0.15">
      <c r="A103" s="28">
        <v>81</v>
      </c>
      <c r="B103" s="36">
        <f t="shared" si="2"/>
        <v>479</v>
      </c>
      <c r="C103" s="36">
        <v>171</v>
      </c>
      <c r="D103" s="36">
        <v>308</v>
      </c>
    </row>
    <row r="104" spans="1:4" ht="17.25" customHeight="1" x14ac:dyDescent="0.15">
      <c r="A104" s="28">
        <v>82</v>
      </c>
      <c r="B104" s="36">
        <f t="shared" si="2"/>
        <v>403</v>
      </c>
      <c r="C104" s="36">
        <v>156</v>
      </c>
      <c r="D104" s="36">
        <v>247</v>
      </c>
    </row>
    <row r="105" spans="1:4" ht="17.25" customHeight="1" x14ac:dyDescent="0.15">
      <c r="A105" s="28">
        <v>83</v>
      </c>
      <c r="B105" s="36">
        <f t="shared" si="2"/>
        <v>389</v>
      </c>
      <c r="C105" s="36">
        <v>139</v>
      </c>
      <c r="D105" s="36">
        <v>250</v>
      </c>
    </row>
    <row r="106" spans="1:4" ht="17.25" customHeight="1" x14ac:dyDescent="0.15">
      <c r="A106" s="28">
        <v>84</v>
      </c>
      <c r="B106" s="36">
        <f t="shared" si="2"/>
        <v>325</v>
      </c>
      <c r="C106" s="36">
        <v>124</v>
      </c>
      <c r="D106" s="36">
        <v>201</v>
      </c>
    </row>
    <row r="107" spans="1:4" ht="17.25" customHeight="1" x14ac:dyDescent="0.15">
      <c r="A107" s="28" t="s">
        <v>16</v>
      </c>
      <c r="B107" s="36">
        <f t="shared" si="2"/>
        <v>803</v>
      </c>
      <c r="C107" s="36">
        <v>282</v>
      </c>
      <c r="D107" s="36">
        <v>521</v>
      </c>
    </row>
    <row r="108" spans="1:4" ht="17.25" customHeight="1" x14ac:dyDescent="0.15">
      <c r="A108" s="28">
        <v>85</v>
      </c>
      <c r="B108" s="36">
        <f t="shared" si="2"/>
        <v>235</v>
      </c>
      <c r="C108" s="36">
        <v>91</v>
      </c>
      <c r="D108" s="36">
        <v>144</v>
      </c>
    </row>
    <row r="109" spans="1:4" ht="17.25" customHeight="1" x14ac:dyDescent="0.15">
      <c r="A109" s="28">
        <v>86</v>
      </c>
      <c r="B109" s="36">
        <f t="shared" si="2"/>
        <v>189</v>
      </c>
      <c r="C109" s="36">
        <v>69</v>
      </c>
      <c r="D109" s="36">
        <v>120</v>
      </c>
    </row>
    <row r="110" spans="1:4" ht="17.25" customHeight="1" x14ac:dyDescent="0.15">
      <c r="A110" s="28">
        <v>87</v>
      </c>
      <c r="B110" s="36">
        <f t="shared" si="2"/>
        <v>172</v>
      </c>
      <c r="C110" s="36">
        <v>58</v>
      </c>
      <c r="D110" s="36">
        <v>114</v>
      </c>
    </row>
    <row r="111" spans="1:4" ht="17.25" customHeight="1" x14ac:dyDescent="0.15">
      <c r="A111" s="28">
        <v>88</v>
      </c>
      <c r="B111" s="36">
        <f t="shared" si="2"/>
        <v>116</v>
      </c>
      <c r="C111" s="36">
        <v>33</v>
      </c>
      <c r="D111" s="36">
        <v>83</v>
      </c>
    </row>
    <row r="112" spans="1:4" ht="17.25" customHeight="1" x14ac:dyDescent="0.15">
      <c r="A112" s="28">
        <v>89</v>
      </c>
      <c r="B112" s="36">
        <f t="shared" si="2"/>
        <v>91</v>
      </c>
      <c r="C112" s="36">
        <v>31</v>
      </c>
      <c r="D112" s="36">
        <v>60</v>
      </c>
    </row>
    <row r="113" spans="1:4" ht="17.25" customHeight="1" x14ac:dyDescent="0.15">
      <c r="A113" s="28" t="s">
        <v>18</v>
      </c>
      <c r="B113" s="36">
        <f t="shared" si="2"/>
        <v>226</v>
      </c>
      <c r="C113" s="36">
        <v>45</v>
      </c>
      <c r="D113" s="36">
        <v>181</v>
      </c>
    </row>
    <row r="114" spans="1:4" ht="17.25" customHeight="1" x14ac:dyDescent="0.15">
      <c r="A114" s="28">
        <v>90</v>
      </c>
      <c r="B114" s="36">
        <f t="shared" si="2"/>
        <v>81</v>
      </c>
      <c r="C114" s="36">
        <v>20</v>
      </c>
      <c r="D114" s="36">
        <v>61</v>
      </c>
    </row>
    <row r="115" spans="1:4" ht="17.25" customHeight="1" x14ac:dyDescent="0.15">
      <c r="A115" s="28">
        <v>91</v>
      </c>
      <c r="B115" s="36">
        <f t="shared" si="2"/>
        <v>58</v>
      </c>
      <c r="C115" s="36">
        <v>9</v>
      </c>
      <c r="D115" s="36">
        <v>49</v>
      </c>
    </row>
    <row r="116" spans="1:4" ht="17.25" customHeight="1" x14ac:dyDescent="0.15">
      <c r="A116" s="28">
        <v>92</v>
      </c>
      <c r="B116" s="36">
        <f t="shared" si="2"/>
        <v>43</v>
      </c>
      <c r="C116" s="36">
        <v>3</v>
      </c>
      <c r="D116" s="36">
        <v>40</v>
      </c>
    </row>
    <row r="117" spans="1:4" ht="17.25" customHeight="1" x14ac:dyDescent="0.15">
      <c r="A117" s="28">
        <v>93</v>
      </c>
      <c r="B117" s="36">
        <f t="shared" si="2"/>
        <v>24</v>
      </c>
      <c r="C117" s="36">
        <v>10</v>
      </c>
      <c r="D117" s="36">
        <v>14</v>
      </c>
    </row>
    <row r="118" spans="1:4" ht="17.25" customHeight="1" x14ac:dyDescent="0.15">
      <c r="A118" s="28">
        <v>94</v>
      </c>
      <c r="B118" s="36">
        <f t="shared" si="2"/>
        <v>20</v>
      </c>
      <c r="C118" s="36">
        <v>3</v>
      </c>
      <c r="D118" s="36">
        <v>17</v>
      </c>
    </row>
    <row r="119" spans="1:4" ht="17.25" customHeight="1" x14ac:dyDescent="0.15">
      <c r="A119" s="28" t="s">
        <v>20</v>
      </c>
      <c r="B119" s="36">
        <f t="shared" si="2"/>
        <v>37</v>
      </c>
      <c r="C119" s="36">
        <v>6</v>
      </c>
      <c r="D119" s="36">
        <v>31</v>
      </c>
    </row>
    <row r="120" spans="1:4" ht="17.25" customHeight="1" x14ac:dyDescent="0.15">
      <c r="A120" s="28">
        <v>95</v>
      </c>
      <c r="B120" s="36">
        <f t="shared" si="2"/>
        <v>18</v>
      </c>
      <c r="C120" s="36">
        <v>1</v>
      </c>
      <c r="D120" s="36">
        <v>17</v>
      </c>
    </row>
    <row r="121" spans="1:4" ht="17.25" customHeight="1" x14ac:dyDescent="0.15">
      <c r="A121" s="28">
        <v>96</v>
      </c>
      <c r="B121" s="36">
        <f t="shared" si="2"/>
        <v>11</v>
      </c>
      <c r="C121" s="36">
        <v>3</v>
      </c>
      <c r="D121" s="36">
        <v>8</v>
      </c>
    </row>
    <row r="122" spans="1:4" ht="17.25" customHeight="1" x14ac:dyDescent="0.15">
      <c r="A122" s="28">
        <v>97</v>
      </c>
      <c r="B122" s="36">
        <f t="shared" si="2"/>
        <v>8</v>
      </c>
      <c r="C122" s="36">
        <v>2</v>
      </c>
      <c r="D122" s="36">
        <v>6</v>
      </c>
    </row>
    <row r="123" spans="1:4" ht="17.25" customHeight="1" x14ac:dyDescent="0.15">
      <c r="A123" s="28">
        <v>98</v>
      </c>
      <c r="B123" s="36">
        <f t="shared" si="2"/>
        <v>0</v>
      </c>
      <c r="C123" s="36">
        <v>0</v>
      </c>
      <c r="D123" s="36">
        <v>0</v>
      </c>
    </row>
    <row r="124" spans="1:4" ht="17.25" customHeight="1" x14ac:dyDescent="0.15">
      <c r="A124" s="28">
        <v>99</v>
      </c>
      <c r="B124" s="36">
        <f t="shared" si="2"/>
        <v>0</v>
      </c>
      <c r="C124" s="36">
        <v>0</v>
      </c>
      <c r="D124" s="36">
        <v>0</v>
      </c>
    </row>
    <row r="125" spans="1:4" ht="17.25" customHeight="1" x14ac:dyDescent="0.15">
      <c r="A125" s="29" t="s">
        <v>1</v>
      </c>
      <c r="B125" s="36">
        <f t="shared" si="2"/>
        <v>3</v>
      </c>
      <c r="C125" s="36">
        <v>0</v>
      </c>
      <c r="D125" s="36">
        <v>3</v>
      </c>
    </row>
    <row r="126" spans="1:4" ht="17.25" customHeight="1" x14ac:dyDescent="0.15">
      <c r="A126" s="30" t="s">
        <v>21</v>
      </c>
      <c r="B126" s="37">
        <f t="shared" si="2"/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65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184503</v>
      </c>
      <c r="C133" s="34">
        <f t="shared" ref="C133:D133" si="3">C4</f>
        <v>91119</v>
      </c>
      <c r="D133" s="34">
        <f t="shared" si="3"/>
        <v>93384</v>
      </c>
    </row>
    <row r="134" spans="1:4" ht="17.25" customHeight="1" x14ac:dyDescent="0.15">
      <c r="A134" s="12" t="s">
        <v>26</v>
      </c>
      <c r="B134" s="1">
        <f>B5+B11+B17</f>
        <v>39875</v>
      </c>
      <c r="C134" s="1">
        <f t="shared" ref="C134:D134" si="4">C5+C11+C17</f>
        <v>20500</v>
      </c>
      <c r="D134" s="23">
        <f t="shared" si="4"/>
        <v>19375</v>
      </c>
    </row>
    <row r="135" spans="1:4" ht="17.25" customHeight="1" x14ac:dyDescent="0.15">
      <c r="A135" s="12" t="s">
        <v>27</v>
      </c>
      <c r="B135" s="1">
        <f>B23+B29+B35+B41+B47+B53+B59+B65+B71+B77</f>
        <v>126741</v>
      </c>
      <c r="C135" s="1">
        <f t="shared" ref="C135:D135" si="5">C23+C29+C35+C41+C47+C53+C59+C65+C71+C77</f>
        <v>63263</v>
      </c>
      <c r="D135" s="23">
        <f t="shared" si="5"/>
        <v>63478</v>
      </c>
    </row>
    <row r="136" spans="1:4" ht="17.25" customHeight="1" x14ac:dyDescent="0.15">
      <c r="A136" s="12" t="s">
        <v>28</v>
      </c>
      <c r="B136" s="1">
        <f>B83+B89+B95+B101+B107+B113+B119+B125</f>
        <v>17887</v>
      </c>
      <c r="C136" s="1">
        <f t="shared" ref="C136:D136" si="6">C83+C89+C95+C101+C107+C113+C119+C125</f>
        <v>7356</v>
      </c>
      <c r="D136" s="23">
        <f t="shared" si="6"/>
        <v>10531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7">C126</f>
        <v>0</v>
      </c>
      <c r="D137" s="26">
        <f t="shared" si="7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zoomScale="75" zoomScaleNormal="100" zoomScaleSheetLayoutView="75" workbookViewId="0">
      <selection activeCell="C26" sqref="C26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63</v>
      </c>
    </row>
    <row r="3" spans="1:19" ht="17.25" customHeight="1" thickTop="1" x14ac:dyDescent="0.15">
      <c r="A3" s="79" t="s">
        <v>0</v>
      </c>
      <c r="B3" s="84" t="s">
        <v>41</v>
      </c>
      <c r="C3" s="82" t="s">
        <v>42</v>
      </c>
      <c r="D3" s="79"/>
      <c r="E3" s="83"/>
      <c r="F3" s="82" t="s">
        <v>43</v>
      </c>
      <c r="G3" s="79"/>
      <c r="H3" s="79"/>
    </row>
    <row r="4" spans="1:19" ht="17.25" customHeight="1" x14ac:dyDescent="0.15">
      <c r="A4" s="80"/>
      <c r="B4" s="85"/>
      <c r="C4" s="69"/>
      <c r="D4" s="81"/>
      <c r="E4" s="70"/>
      <c r="F4" s="69"/>
      <c r="G4" s="81"/>
      <c r="H4" s="81"/>
    </row>
    <row r="5" spans="1:19" ht="17.25" customHeight="1" x14ac:dyDescent="0.15">
      <c r="A5" s="81"/>
      <c r="B5" s="86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f t="shared" ref="B6:F6" si="0">SUM(B7:B126)/2+B127</f>
        <v>1618</v>
      </c>
      <c r="C6" s="35">
        <f t="shared" si="0"/>
        <v>1129</v>
      </c>
      <c r="D6" s="42">
        <v>2201</v>
      </c>
      <c r="E6" s="42">
        <f t="shared" si="0"/>
        <v>1072</v>
      </c>
      <c r="F6" s="42">
        <f t="shared" si="0"/>
        <v>489</v>
      </c>
      <c r="G6" s="42">
        <f>SUM(G7:G126)/2+G127</f>
        <v>7445</v>
      </c>
      <c r="H6" s="42">
        <f t="shared" ref="H6" si="1">SUM(H7:H126)/2+H127</f>
        <v>6956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f>C7+F7</f>
        <v>2239</v>
      </c>
      <c r="C7" s="36">
        <f>D7-E7</f>
        <v>2196</v>
      </c>
      <c r="D7" s="44">
        <v>2201</v>
      </c>
      <c r="E7" s="44">
        <v>5</v>
      </c>
      <c r="F7" s="44">
        <f>G7-H7</f>
        <v>43</v>
      </c>
      <c r="G7" s="44">
        <v>587</v>
      </c>
      <c r="H7" s="44">
        <v>544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f t="shared" ref="B8:B71" si="2">C8+F8</f>
        <v>2204</v>
      </c>
      <c r="C8" s="36">
        <f t="shared" ref="C8" si="3">D8-E8</f>
        <v>2198</v>
      </c>
      <c r="D8" s="44">
        <v>2201</v>
      </c>
      <c r="E8" s="44">
        <v>3</v>
      </c>
      <c r="F8" s="44">
        <f t="shared" ref="F8:F71" si="4">G8-H8</f>
        <v>6</v>
      </c>
      <c r="G8" s="44">
        <v>67</v>
      </c>
      <c r="H8" s="44">
        <v>61</v>
      </c>
      <c r="I8" s="15"/>
      <c r="J8" s="11"/>
      <c r="K8" s="71" t="s">
        <v>50</v>
      </c>
      <c r="L8" s="71"/>
      <c r="M8" s="71"/>
      <c r="N8" s="71"/>
      <c r="O8" s="71"/>
      <c r="P8" s="71"/>
      <c r="Q8" s="71"/>
      <c r="R8" s="12"/>
    </row>
    <row r="9" spans="1:19" ht="17.25" customHeight="1" x14ac:dyDescent="0.15">
      <c r="A9" s="14">
        <v>1</v>
      </c>
      <c r="B9" s="36">
        <f t="shared" si="2"/>
        <v>0</v>
      </c>
      <c r="C9" s="36">
        <f>0-E9</f>
        <v>-1</v>
      </c>
      <c r="D9" s="45" t="s">
        <v>56</v>
      </c>
      <c r="E9" s="44">
        <v>1</v>
      </c>
      <c r="F9" s="44">
        <f t="shared" si="4"/>
        <v>1</v>
      </c>
      <c r="G9" s="44">
        <v>129</v>
      </c>
      <c r="H9" s="44">
        <v>128</v>
      </c>
      <c r="I9" s="15"/>
      <c r="J9" s="11"/>
      <c r="K9" s="72" t="s">
        <v>64</v>
      </c>
      <c r="L9" s="72"/>
      <c r="M9" s="72"/>
      <c r="N9" s="72"/>
      <c r="O9" s="72"/>
      <c r="P9" s="72"/>
      <c r="Q9" s="72"/>
      <c r="R9" s="12"/>
    </row>
    <row r="10" spans="1:19" ht="17.25" customHeight="1" x14ac:dyDescent="0.15">
      <c r="A10" s="14">
        <v>2</v>
      </c>
      <c r="B10" s="36">
        <f t="shared" si="2"/>
        <v>-11</v>
      </c>
      <c r="C10" s="36">
        <f t="shared" ref="C10:C73" si="5">0-E10</f>
        <v>-1</v>
      </c>
      <c r="D10" s="45" t="s">
        <v>56</v>
      </c>
      <c r="E10" s="44">
        <v>1</v>
      </c>
      <c r="F10" s="44">
        <f t="shared" si="4"/>
        <v>-10</v>
      </c>
      <c r="G10" s="44">
        <v>147</v>
      </c>
      <c r="H10" s="44">
        <v>157</v>
      </c>
      <c r="I10" s="15"/>
      <c r="J10" s="11"/>
      <c r="K10" s="87" t="s">
        <v>0</v>
      </c>
      <c r="L10" s="88" t="s">
        <v>41</v>
      </c>
      <c r="M10" s="89"/>
      <c r="N10" s="89"/>
      <c r="O10" s="89"/>
      <c r="P10" s="89"/>
      <c r="Q10" s="90"/>
      <c r="R10" s="12"/>
    </row>
    <row r="11" spans="1:19" ht="17.25" customHeight="1" x14ac:dyDescent="0.15">
      <c r="A11" s="14">
        <v>3</v>
      </c>
      <c r="B11" s="36">
        <f t="shared" si="2"/>
        <v>14</v>
      </c>
      <c r="C11" s="36">
        <f t="shared" si="5"/>
        <v>0</v>
      </c>
      <c r="D11" s="45" t="s">
        <v>56</v>
      </c>
      <c r="E11" s="44">
        <v>0</v>
      </c>
      <c r="F11" s="44">
        <f t="shared" si="4"/>
        <v>14</v>
      </c>
      <c r="G11" s="44">
        <v>116</v>
      </c>
      <c r="H11" s="44">
        <v>102</v>
      </c>
      <c r="I11" s="43"/>
      <c r="J11" s="11"/>
      <c r="K11" s="86"/>
      <c r="L11" s="88" t="s">
        <v>44</v>
      </c>
      <c r="M11" s="90"/>
      <c r="N11" s="88" t="s">
        <v>42</v>
      </c>
      <c r="O11" s="90"/>
      <c r="P11" s="88" t="s">
        <v>43</v>
      </c>
      <c r="Q11" s="90"/>
      <c r="R11" s="33"/>
      <c r="S11" s="43"/>
    </row>
    <row r="12" spans="1:19" ht="17.25" customHeight="1" x14ac:dyDescent="0.15">
      <c r="A12" s="14">
        <v>4</v>
      </c>
      <c r="B12" s="36">
        <f t="shared" si="2"/>
        <v>32</v>
      </c>
      <c r="C12" s="36">
        <f t="shared" si="5"/>
        <v>0</v>
      </c>
      <c r="D12" s="45" t="s">
        <v>56</v>
      </c>
      <c r="E12" s="44">
        <v>0</v>
      </c>
      <c r="F12" s="44">
        <f t="shared" si="4"/>
        <v>32</v>
      </c>
      <c r="G12" s="44">
        <v>128</v>
      </c>
      <c r="H12" s="44">
        <v>96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f t="shared" si="2"/>
        <v>61</v>
      </c>
      <c r="C13" s="36">
        <f t="shared" si="5"/>
        <v>0</v>
      </c>
      <c r="D13" s="45" t="s">
        <v>56</v>
      </c>
      <c r="E13" s="44">
        <v>0</v>
      </c>
      <c r="F13" s="44">
        <f t="shared" si="4"/>
        <v>61</v>
      </c>
      <c r="G13" s="44">
        <v>465</v>
      </c>
      <c r="H13" s="44">
        <v>404</v>
      </c>
      <c r="J13" s="11"/>
      <c r="K13" s="51" t="s">
        <v>54</v>
      </c>
      <c r="L13" s="77">
        <f>B7</f>
        <v>2239</v>
      </c>
      <c r="M13" s="78"/>
      <c r="N13" s="77">
        <f>C7</f>
        <v>2196</v>
      </c>
      <c r="O13" s="78"/>
      <c r="P13" s="77">
        <f>F7</f>
        <v>43</v>
      </c>
      <c r="Q13" s="78"/>
      <c r="R13" s="12"/>
    </row>
    <row r="14" spans="1:19" ht="17.25" customHeight="1" x14ac:dyDescent="0.15">
      <c r="A14" s="14">
        <v>5</v>
      </c>
      <c r="B14" s="36">
        <f t="shared" si="2"/>
        <v>15</v>
      </c>
      <c r="C14" s="36">
        <f t="shared" si="5"/>
        <v>0</v>
      </c>
      <c r="D14" s="45" t="s">
        <v>56</v>
      </c>
      <c r="E14" s="44">
        <v>0</v>
      </c>
      <c r="F14" s="44">
        <f t="shared" si="4"/>
        <v>15</v>
      </c>
      <c r="G14" s="44">
        <v>106</v>
      </c>
      <c r="H14" s="44">
        <v>91</v>
      </c>
      <c r="J14" s="11"/>
      <c r="K14" s="51" t="s">
        <v>4</v>
      </c>
      <c r="L14" s="77">
        <f>B13</f>
        <v>61</v>
      </c>
      <c r="M14" s="78"/>
      <c r="N14" s="77">
        <f>C13</f>
        <v>0</v>
      </c>
      <c r="O14" s="78"/>
      <c r="P14" s="77">
        <f>F13</f>
        <v>61</v>
      </c>
      <c r="Q14" s="78"/>
      <c r="R14" s="12"/>
    </row>
    <row r="15" spans="1:19" ht="17.25" customHeight="1" x14ac:dyDescent="0.15">
      <c r="A15" s="14">
        <v>6</v>
      </c>
      <c r="B15" s="36">
        <f t="shared" si="2"/>
        <v>-8</v>
      </c>
      <c r="C15" s="36">
        <f t="shared" si="5"/>
        <v>0</v>
      </c>
      <c r="D15" s="45" t="s">
        <v>56</v>
      </c>
      <c r="E15" s="44">
        <v>0</v>
      </c>
      <c r="F15" s="44">
        <f t="shared" si="4"/>
        <v>-8</v>
      </c>
      <c r="G15" s="44">
        <v>93</v>
      </c>
      <c r="H15" s="44">
        <v>101</v>
      </c>
      <c r="J15" s="11"/>
      <c r="K15" s="51" t="s">
        <v>7</v>
      </c>
      <c r="L15" s="77">
        <f>B19</f>
        <v>64</v>
      </c>
      <c r="M15" s="78"/>
      <c r="N15" s="77">
        <f>C19</f>
        <v>-2</v>
      </c>
      <c r="O15" s="78"/>
      <c r="P15" s="77">
        <f>F19</f>
        <v>66</v>
      </c>
      <c r="Q15" s="78"/>
      <c r="R15" s="12"/>
    </row>
    <row r="16" spans="1:19" ht="17.25" customHeight="1" x14ac:dyDescent="0.15">
      <c r="A16" s="14">
        <v>7</v>
      </c>
      <c r="B16" s="36">
        <f t="shared" si="2"/>
        <v>15</v>
      </c>
      <c r="C16" s="36">
        <f t="shared" si="5"/>
        <v>0</v>
      </c>
      <c r="D16" s="45" t="s">
        <v>56</v>
      </c>
      <c r="E16" s="44">
        <v>0</v>
      </c>
      <c r="F16" s="44">
        <f t="shared" si="4"/>
        <v>15</v>
      </c>
      <c r="G16" s="44">
        <v>103</v>
      </c>
      <c r="H16" s="44">
        <v>88</v>
      </c>
      <c r="J16" s="11"/>
      <c r="K16" s="51" t="s">
        <v>9</v>
      </c>
      <c r="L16" s="77">
        <f>B25</f>
        <v>175</v>
      </c>
      <c r="M16" s="78"/>
      <c r="N16" s="77">
        <f>C25</f>
        <v>-3</v>
      </c>
      <c r="O16" s="78"/>
      <c r="P16" s="77">
        <f>F25</f>
        <v>178</v>
      </c>
      <c r="Q16" s="78"/>
      <c r="R16" s="12"/>
    </row>
    <row r="17" spans="1:18" ht="17.25" customHeight="1" x14ac:dyDescent="0.15">
      <c r="A17" s="14">
        <v>8</v>
      </c>
      <c r="B17" s="36">
        <f t="shared" si="2"/>
        <v>32</v>
      </c>
      <c r="C17" s="36">
        <f t="shared" si="5"/>
        <v>0</v>
      </c>
      <c r="D17" s="45" t="s">
        <v>56</v>
      </c>
      <c r="E17" s="44">
        <v>0</v>
      </c>
      <c r="F17" s="44">
        <f t="shared" si="4"/>
        <v>32</v>
      </c>
      <c r="G17" s="44">
        <v>87</v>
      </c>
      <c r="H17" s="44">
        <v>55</v>
      </c>
      <c r="J17" s="11"/>
      <c r="K17" s="51" t="s">
        <v>11</v>
      </c>
      <c r="L17" s="77">
        <f>B31</f>
        <v>11</v>
      </c>
      <c r="M17" s="78"/>
      <c r="N17" s="77">
        <f>C31</f>
        <v>-8</v>
      </c>
      <c r="O17" s="78"/>
      <c r="P17" s="77">
        <f>F31</f>
        <v>19</v>
      </c>
      <c r="Q17" s="78"/>
      <c r="R17" s="12"/>
    </row>
    <row r="18" spans="1:18" ht="17.25" customHeight="1" x14ac:dyDescent="0.15">
      <c r="A18" s="14">
        <v>9</v>
      </c>
      <c r="B18" s="36">
        <f t="shared" si="2"/>
        <v>7</v>
      </c>
      <c r="C18" s="36">
        <f t="shared" si="5"/>
        <v>0</v>
      </c>
      <c r="D18" s="45" t="s">
        <v>56</v>
      </c>
      <c r="E18" s="44">
        <v>0</v>
      </c>
      <c r="F18" s="44">
        <f t="shared" si="4"/>
        <v>7</v>
      </c>
      <c r="G18" s="44">
        <v>76</v>
      </c>
      <c r="H18" s="44">
        <v>69</v>
      </c>
      <c r="J18" s="11"/>
      <c r="K18" s="51" t="s">
        <v>12</v>
      </c>
      <c r="L18" s="77">
        <f>B37</f>
        <v>-77</v>
      </c>
      <c r="M18" s="78"/>
      <c r="N18" s="77">
        <f>C37</f>
        <v>-2</v>
      </c>
      <c r="O18" s="78"/>
      <c r="P18" s="77">
        <f>F37</f>
        <v>-75</v>
      </c>
      <c r="Q18" s="78"/>
      <c r="R18" s="12"/>
    </row>
    <row r="19" spans="1:18" ht="17.25" customHeight="1" x14ac:dyDescent="0.15">
      <c r="A19" s="14" t="s">
        <v>7</v>
      </c>
      <c r="B19" s="36">
        <f t="shared" si="2"/>
        <v>64</v>
      </c>
      <c r="C19" s="36">
        <f t="shared" si="5"/>
        <v>-2</v>
      </c>
      <c r="D19" s="45" t="s">
        <v>56</v>
      </c>
      <c r="E19" s="44">
        <v>2</v>
      </c>
      <c r="F19" s="44">
        <f t="shared" si="4"/>
        <v>66</v>
      </c>
      <c r="G19" s="44">
        <v>332</v>
      </c>
      <c r="H19" s="44">
        <v>266</v>
      </c>
      <c r="J19" s="11"/>
      <c r="K19" s="51" t="s">
        <v>14</v>
      </c>
      <c r="L19" s="77">
        <f>B43</f>
        <v>23</v>
      </c>
      <c r="M19" s="78"/>
      <c r="N19" s="77">
        <f>C43</f>
        <v>-8</v>
      </c>
      <c r="O19" s="78"/>
      <c r="P19" s="77">
        <f>F43</f>
        <v>31</v>
      </c>
      <c r="Q19" s="78"/>
      <c r="R19" s="12"/>
    </row>
    <row r="20" spans="1:18" ht="17.25" customHeight="1" x14ac:dyDescent="0.15">
      <c r="A20" s="14">
        <v>10</v>
      </c>
      <c r="B20" s="36">
        <f t="shared" si="2"/>
        <v>20</v>
      </c>
      <c r="C20" s="36">
        <f t="shared" si="5"/>
        <v>0</v>
      </c>
      <c r="D20" s="45" t="s">
        <v>56</v>
      </c>
      <c r="E20" s="44">
        <v>0</v>
      </c>
      <c r="F20" s="44">
        <f t="shared" si="4"/>
        <v>20</v>
      </c>
      <c r="G20" s="44">
        <v>91</v>
      </c>
      <c r="H20" s="44">
        <v>71</v>
      </c>
      <c r="J20" s="11"/>
      <c r="K20" s="51" t="s">
        <v>38</v>
      </c>
      <c r="L20" s="77">
        <f>B49</f>
        <v>76</v>
      </c>
      <c r="M20" s="78"/>
      <c r="N20" s="77">
        <f>C49</f>
        <v>-9</v>
      </c>
      <c r="O20" s="78"/>
      <c r="P20" s="77">
        <f>F49</f>
        <v>85</v>
      </c>
      <c r="Q20" s="78"/>
      <c r="R20" s="12"/>
    </row>
    <row r="21" spans="1:18" ht="17.25" customHeight="1" x14ac:dyDescent="0.15">
      <c r="A21" s="14">
        <v>11</v>
      </c>
      <c r="B21" s="36">
        <f t="shared" si="2"/>
        <v>13</v>
      </c>
      <c r="C21" s="36">
        <f t="shared" si="5"/>
        <v>0</v>
      </c>
      <c r="D21" s="45" t="s">
        <v>56</v>
      </c>
      <c r="E21" s="44">
        <v>0</v>
      </c>
      <c r="F21" s="44">
        <f t="shared" si="4"/>
        <v>13</v>
      </c>
      <c r="G21" s="44">
        <v>67</v>
      </c>
      <c r="H21" s="44">
        <v>54</v>
      </c>
      <c r="J21" s="11"/>
      <c r="K21" s="51" t="s">
        <v>17</v>
      </c>
      <c r="L21" s="77">
        <f>B55</f>
        <v>-10</v>
      </c>
      <c r="M21" s="78"/>
      <c r="N21" s="77">
        <f>C55</f>
        <v>-22</v>
      </c>
      <c r="O21" s="78"/>
      <c r="P21" s="77">
        <f>F55</f>
        <v>12</v>
      </c>
      <c r="Q21" s="78"/>
      <c r="R21" s="12"/>
    </row>
    <row r="22" spans="1:18" ht="17.25" customHeight="1" x14ac:dyDescent="0.15">
      <c r="A22" s="14">
        <v>12</v>
      </c>
      <c r="B22" s="36">
        <f t="shared" si="2"/>
        <v>9</v>
      </c>
      <c r="C22" s="36">
        <f t="shared" si="5"/>
        <v>-1</v>
      </c>
      <c r="D22" s="45" t="s">
        <v>56</v>
      </c>
      <c r="E22" s="44">
        <v>1</v>
      </c>
      <c r="F22" s="44">
        <f t="shared" si="4"/>
        <v>10</v>
      </c>
      <c r="G22" s="44">
        <v>62</v>
      </c>
      <c r="H22" s="44">
        <v>52</v>
      </c>
      <c r="J22" s="11"/>
      <c r="K22" s="51" t="s">
        <v>19</v>
      </c>
      <c r="L22" s="77">
        <f>B61</f>
        <v>-10</v>
      </c>
      <c r="M22" s="78"/>
      <c r="N22" s="77">
        <f>C61</f>
        <v>-33</v>
      </c>
      <c r="O22" s="78"/>
      <c r="P22" s="77">
        <f>F61</f>
        <v>23</v>
      </c>
      <c r="Q22" s="78"/>
      <c r="R22" s="12"/>
    </row>
    <row r="23" spans="1:18" ht="17.25" customHeight="1" x14ac:dyDescent="0.15">
      <c r="A23" s="14">
        <v>13</v>
      </c>
      <c r="B23" s="36">
        <f t="shared" si="2"/>
        <v>12</v>
      </c>
      <c r="C23" s="36">
        <f t="shared" si="5"/>
        <v>0</v>
      </c>
      <c r="D23" s="45" t="s">
        <v>56</v>
      </c>
      <c r="E23" s="44">
        <v>0</v>
      </c>
      <c r="F23" s="44">
        <f t="shared" si="4"/>
        <v>12</v>
      </c>
      <c r="G23" s="44">
        <v>60</v>
      </c>
      <c r="H23" s="44">
        <v>48</v>
      </c>
      <c r="J23" s="11"/>
      <c r="K23" s="51" t="s">
        <v>5</v>
      </c>
      <c r="L23" s="77">
        <f>B67</f>
        <v>-47</v>
      </c>
      <c r="M23" s="78"/>
      <c r="N23" s="77">
        <f>C67</f>
        <v>-54</v>
      </c>
      <c r="O23" s="78"/>
      <c r="P23" s="77">
        <f>F67</f>
        <v>7</v>
      </c>
      <c r="Q23" s="78"/>
      <c r="R23" s="12"/>
    </row>
    <row r="24" spans="1:18" ht="17.25" customHeight="1" x14ac:dyDescent="0.15">
      <c r="A24" s="14">
        <v>14</v>
      </c>
      <c r="B24" s="36">
        <f t="shared" si="2"/>
        <v>10</v>
      </c>
      <c r="C24" s="36">
        <f t="shared" si="5"/>
        <v>-1</v>
      </c>
      <c r="D24" s="45" t="s">
        <v>56</v>
      </c>
      <c r="E24" s="44">
        <v>1</v>
      </c>
      <c r="F24" s="44">
        <f t="shared" si="4"/>
        <v>11</v>
      </c>
      <c r="G24" s="44">
        <v>52</v>
      </c>
      <c r="H24" s="44">
        <v>41</v>
      </c>
      <c r="J24" s="11"/>
      <c r="K24" s="52" t="s">
        <v>6</v>
      </c>
      <c r="L24" s="77">
        <f>B73</f>
        <v>-86</v>
      </c>
      <c r="M24" s="78"/>
      <c r="N24" s="77">
        <f>C73</f>
        <v>-87</v>
      </c>
      <c r="O24" s="78"/>
      <c r="P24" s="77">
        <f>F73</f>
        <v>1</v>
      </c>
      <c r="Q24" s="78"/>
      <c r="R24" s="12"/>
    </row>
    <row r="25" spans="1:18" ht="17.25" customHeight="1" x14ac:dyDescent="0.15">
      <c r="A25" s="14" t="s">
        <v>9</v>
      </c>
      <c r="B25" s="36">
        <f t="shared" si="2"/>
        <v>175</v>
      </c>
      <c r="C25" s="36">
        <f t="shared" si="5"/>
        <v>-3</v>
      </c>
      <c r="D25" s="45" t="s">
        <v>56</v>
      </c>
      <c r="E25" s="44">
        <v>3</v>
      </c>
      <c r="F25" s="44">
        <f t="shared" si="4"/>
        <v>178</v>
      </c>
      <c r="G25" s="44">
        <v>729</v>
      </c>
      <c r="H25" s="44">
        <v>551</v>
      </c>
      <c r="J25" s="11"/>
      <c r="K25" s="52" t="s">
        <v>8</v>
      </c>
      <c r="L25" s="77">
        <f>B79</f>
        <v>-55</v>
      </c>
      <c r="M25" s="78"/>
      <c r="N25" s="77">
        <f>C79</f>
        <v>-70</v>
      </c>
      <c r="O25" s="78"/>
      <c r="P25" s="77">
        <f>F79</f>
        <v>15</v>
      </c>
      <c r="Q25" s="78"/>
      <c r="R25" s="12"/>
    </row>
    <row r="26" spans="1:18" ht="17.25" customHeight="1" x14ac:dyDescent="0.15">
      <c r="A26" s="14">
        <v>15</v>
      </c>
      <c r="B26" s="36">
        <f t="shared" si="2"/>
        <v>-2</v>
      </c>
      <c r="C26" s="36">
        <f t="shared" si="5"/>
        <v>-1</v>
      </c>
      <c r="D26" s="45" t="s">
        <v>56</v>
      </c>
      <c r="E26" s="44">
        <v>1</v>
      </c>
      <c r="F26" s="44">
        <f t="shared" si="4"/>
        <v>-1</v>
      </c>
      <c r="G26" s="44">
        <v>41</v>
      </c>
      <c r="H26" s="44">
        <v>42</v>
      </c>
      <c r="J26" s="11"/>
      <c r="K26" s="52" t="s">
        <v>10</v>
      </c>
      <c r="L26" s="77">
        <f>B85</f>
        <v>-80</v>
      </c>
      <c r="M26" s="78"/>
      <c r="N26" s="77">
        <f>C85</f>
        <v>-85</v>
      </c>
      <c r="O26" s="78"/>
      <c r="P26" s="77">
        <f>F85</f>
        <v>5</v>
      </c>
      <c r="Q26" s="78"/>
      <c r="R26" s="12"/>
    </row>
    <row r="27" spans="1:18" ht="17.25" customHeight="1" x14ac:dyDescent="0.15">
      <c r="A27" s="14">
        <v>16</v>
      </c>
      <c r="B27" s="36">
        <f t="shared" si="2"/>
        <v>-6</v>
      </c>
      <c r="C27" s="36">
        <f t="shared" si="5"/>
        <v>0</v>
      </c>
      <c r="D27" s="45" t="s">
        <v>56</v>
      </c>
      <c r="E27" s="44">
        <v>0</v>
      </c>
      <c r="F27" s="44">
        <f t="shared" si="4"/>
        <v>-6</v>
      </c>
      <c r="G27" s="44">
        <v>75</v>
      </c>
      <c r="H27" s="44">
        <v>81</v>
      </c>
      <c r="J27" s="11"/>
      <c r="K27" s="52" t="s">
        <v>3</v>
      </c>
      <c r="L27" s="77">
        <f>B91</f>
        <v>-131</v>
      </c>
      <c r="M27" s="78"/>
      <c r="N27" s="77">
        <f>C91</f>
        <v>-130</v>
      </c>
      <c r="O27" s="78"/>
      <c r="P27" s="77">
        <f>F91</f>
        <v>-1</v>
      </c>
      <c r="Q27" s="78"/>
      <c r="R27" s="12"/>
    </row>
    <row r="28" spans="1:18" ht="17.25" customHeight="1" x14ac:dyDescent="0.15">
      <c r="A28" s="14">
        <v>17</v>
      </c>
      <c r="B28" s="36">
        <f t="shared" si="2"/>
        <v>-3</v>
      </c>
      <c r="C28" s="36">
        <f t="shared" si="5"/>
        <v>-1</v>
      </c>
      <c r="D28" s="45" t="s">
        <v>56</v>
      </c>
      <c r="E28" s="44">
        <v>1</v>
      </c>
      <c r="F28" s="44">
        <f t="shared" si="4"/>
        <v>-2</v>
      </c>
      <c r="G28" s="44">
        <v>62</v>
      </c>
      <c r="H28" s="44">
        <v>64</v>
      </c>
      <c r="J28" s="11"/>
      <c r="K28" s="51" t="s">
        <v>13</v>
      </c>
      <c r="L28" s="77">
        <f>B97</f>
        <v>-151</v>
      </c>
      <c r="M28" s="78"/>
      <c r="N28" s="77">
        <f>C97</f>
        <v>-164</v>
      </c>
      <c r="O28" s="78"/>
      <c r="P28" s="77">
        <f>F97</f>
        <v>13</v>
      </c>
      <c r="Q28" s="78"/>
      <c r="R28" s="12"/>
    </row>
    <row r="29" spans="1:18" ht="17.25" customHeight="1" x14ac:dyDescent="0.15">
      <c r="A29" s="14">
        <v>18</v>
      </c>
      <c r="B29" s="36">
        <f t="shared" si="2"/>
        <v>46</v>
      </c>
      <c r="C29" s="36">
        <f t="shared" si="5"/>
        <v>0</v>
      </c>
      <c r="D29" s="45" t="s">
        <v>56</v>
      </c>
      <c r="E29" s="44">
        <v>0</v>
      </c>
      <c r="F29" s="44">
        <f t="shared" si="4"/>
        <v>46</v>
      </c>
      <c r="G29" s="44">
        <v>127</v>
      </c>
      <c r="H29" s="44">
        <v>81</v>
      </c>
      <c r="J29" s="11"/>
      <c r="K29" s="52" t="s">
        <v>15</v>
      </c>
      <c r="L29" s="77">
        <f>B103</f>
        <v>-196</v>
      </c>
      <c r="M29" s="78"/>
      <c r="N29" s="77">
        <f>C103</f>
        <v>-200</v>
      </c>
      <c r="O29" s="78"/>
      <c r="P29" s="77">
        <f>F103</f>
        <v>4</v>
      </c>
      <c r="Q29" s="78"/>
      <c r="R29" s="12"/>
    </row>
    <row r="30" spans="1:18" ht="17.25" customHeight="1" x14ac:dyDescent="0.15">
      <c r="A30" s="14">
        <v>19</v>
      </c>
      <c r="B30" s="36">
        <f t="shared" si="2"/>
        <v>140</v>
      </c>
      <c r="C30" s="36">
        <f t="shared" si="5"/>
        <v>-1</v>
      </c>
      <c r="D30" s="45" t="s">
        <v>56</v>
      </c>
      <c r="E30" s="44">
        <v>1</v>
      </c>
      <c r="F30" s="44">
        <f t="shared" si="4"/>
        <v>141</v>
      </c>
      <c r="G30" s="44">
        <v>424</v>
      </c>
      <c r="H30" s="44">
        <v>283</v>
      </c>
      <c r="J30" s="11"/>
      <c r="K30" s="52" t="s">
        <v>16</v>
      </c>
      <c r="L30" s="77">
        <f>B109</f>
        <v>-124</v>
      </c>
      <c r="M30" s="78"/>
      <c r="N30" s="77">
        <f>C109</f>
        <v>-122</v>
      </c>
      <c r="O30" s="78"/>
      <c r="P30" s="77">
        <f>F109</f>
        <v>-2</v>
      </c>
      <c r="Q30" s="78"/>
      <c r="R30" s="12"/>
    </row>
    <row r="31" spans="1:18" ht="17.25" customHeight="1" x14ac:dyDescent="0.15">
      <c r="A31" s="14" t="s">
        <v>11</v>
      </c>
      <c r="B31" s="36">
        <f t="shared" si="2"/>
        <v>11</v>
      </c>
      <c r="C31" s="36">
        <f t="shared" si="5"/>
        <v>-8</v>
      </c>
      <c r="D31" s="45" t="s">
        <v>56</v>
      </c>
      <c r="E31" s="44">
        <v>8</v>
      </c>
      <c r="F31" s="44">
        <f t="shared" si="4"/>
        <v>19</v>
      </c>
      <c r="G31" s="44">
        <v>1172</v>
      </c>
      <c r="H31" s="44">
        <v>1153</v>
      </c>
      <c r="J31" s="11"/>
      <c r="K31" s="52" t="s">
        <v>18</v>
      </c>
      <c r="L31" s="77">
        <f>B115</f>
        <v>-55</v>
      </c>
      <c r="M31" s="78"/>
      <c r="N31" s="77">
        <f>C115</f>
        <v>-59</v>
      </c>
      <c r="O31" s="78"/>
      <c r="P31" s="77">
        <f>F115</f>
        <v>4</v>
      </c>
      <c r="Q31" s="78"/>
      <c r="R31" s="12"/>
    </row>
    <row r="32" spans="1:18" ht="17.25" customHeight="1" x14ac:dyDescent="0.15">
      <c r="A32" s="14">
        <v>20</v>
      </c>
      <c r="B32" s="36">
        <f t="shared" si="2"/>
        <v>-33</v>
      </c>
      <c r="C32" s="36">
        <f t="shared" si="5"/>
        <v>-3</v>
      </c>
      <c r="D32" s="45" t="s">
        <v>56</v>
      </c>
      <c r="E32" s="44">
        <v>3</v>
      </c>
      <c r="F32" s="44">
        <f t="shared" si="4"/>
        <v>-30</v>
      </c>
      <c r="G32" s="44">
        <v>167</v>
      </c>
      <c r="H32" s="44">
        <v>197</v>
      </c>
      <c r="J32" s="11"/>
      <c r="K32" s="52" t="s">
        <v>20</v>
      </c>
      <c r="L32" s="77">
        <f>B121</f>
        <v>-8</v>
      </c>
      <c r="M32" s="78"/>
      <c r="N32" s="77">
        <f>C121</f>
        <v>-8</v>
      </c>
      <c r="O32" s="78"/>
      <c r="P32" s="77">
        <f>F121</f>
        <v>0</v>
      </c>
      <c r="Q32" s="78"/>
      <c r="R32" s="12"/>
    </row>
    <row r="33" spans="1:18" ht="17.25" customHeight="1" x14ac:dyDescent="0.15">
      <c r="A33" s="14">
        <v>21</v>
      </c>
      <c r="B33" s="36">
        <f t="shared" si="2"/>
        <v>-24</v>
      </c>
      <c r="C33" s="36">
        <f t="shared" si="5"/>
        <v>-2</v>
      </c>
      <c r="D33" s="45" t="s">
        <v>56</v>
      </c>
      <c r="E33" s="44">
        <v>2</v>
      </c>
      <c r="F33" s="44">
        <f t="shared" si="4"/>
        <v>-22</v>
      </c>
      <c r="G33" s="44">
        <v>192</v>
      </c>
      <c r="H33" s="44">
        <v>214</v>
      </c>
      <c r="J33" s="11"/>
      <c r="K33" s="53" t="s">
        <v>1</v>
      </c>
      <c r="L33" s="74">
        <f>B127</f>
        <v>-1</v>
      </c>
      <c r="M33" s="75"/>
      <c r="N33" s="74">
        <f>C127</f>
        <v>-1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f t="shared" si="2"/>
        <v>25</v>
      </c>
      <c r="C34" s="36">
        <f t="shared" si="5"/>
        <v>0</v>
      </c>
      <c r="D34" s="45" t="s">
        <v>56</v>
      </c>
      <c r="E34" s="44">
        <v>0</v>
      </c>
      <c r="F34" s="44">
        <f t="shared" si="4"/>
        <v>25</v>
      </c>
      <c r="G34" s="44">
        <v>235</v>
      </c>
      <c r="H34" s="44">
        <v>210</v>
      </c>
      <c r="J34" s="11"/>
      <c r="K34" s="54" t="s">
        <v>44</v>
      </c>
      <c r="L34" s="74" t="str">
        <f>"計"&amp;SUM(L13:M33)</f>
        <v>計1618</v>
      </c>
      <c r="M34" s="75"/>
      <c r="N34" s="74" t="str">
        <f>"自然増減"&amp;SUM(N13:O33)</f>
        <v>自然増減1129</v>
      </c>
      <c r="O34" s="75"/>
      <c r="P34" s="76" t="str">
        <f>"社会増減"&amp;SUM(P13:Q33)</f>
        <v>社会増減489</v>
      </c>
      <c r="Q34" s="75"/>
      <c r="R34" s="12"/>
    </row>
    <row r="35" spans="1:18" ht="17.25" customHeight="1" x14ac:dyDescent="0.15">
      <c r="A35" s="14">
        <v>23</v>
      </c>
      <c r="B35" s="36">
        <f t="shared" si="2"/>
        <v>12</v>
      </c>
      <c r="C35" s="36">
        <f t="shared" si="5"/>
        <v>0</v>
      </c>
      <c r="D35" s="45" t="s">
        <v>56</v>
      </c>
      <c r="E35" s="44">
        <v>0</v>
      </c>
      <c r="F35" s="44">
        <f t="shared" si="4"/>
        <v>12</v>
      </c>
      <c r="G35" s="44">
        <v>281</v>
      </c>
      <c r="H35" s="44">
        <v>269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f t="shared" si="2"/>
        <v>31</v>
      </c>
      <c r="C36" s="36">
        <f t="shared" si="5"/>
        <v>-3</v>
      </c>
      <c r="D36" s="45" t="s">
        <v>56</v>
      </c>
      <c r="E36" s="44">
        <v>3</v>
      </c>
      <c r="F36" s="44">
        <f t="shared" si="4"/>
        <v>34</v>
      </c>
      <c r="G36" s="44">
        <v>297</v>
      </c>
      <c r="H36" s="44">
        <v>263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f t="shared" si="2"/>
        <v>-77</v>
      </c>
      <c r="C37" s="36">
        <f t="shared" si="5"/>
        <v>-2</v>
      </c>
      <c r="D37" s="45" t="s">
        <v>56</v>
      </c>
      <c r="E37" s="44">
        <v>2</v>
      </c>
      <c r="F37" s="44">
        <f t="shared" si="4"/>
        <v>-75</v>
      </c>
      <c r="G37" s="44">
        <v>1205</v>
      </c>
      <c r="H37" s="44">
        <v>1280</v>
      </c>
    </row>
    <row r="38" spans="1:18" ht="17.25" customHeight="1" x14ac:dyDescent="0.15">
      <c r="A38" s="14">
        <v>25</v>
      </c>
      <c r="B38" s="36">
        <f t="shared" si="2"/>
        <v>-51</v>
      </c>
      <c r="C38" s="36">
        <f t="shared" si="5"/>
        <v>-1</v>
      </c>
      <c r="D38" s="45" t="s">
        <v>56</v>
      </c>
      <c r="E38" s="44">
        <v>1</v>
      </c>
      <c r="F38" s="44">
        <f t="shared" si="4"/>
        <v>-50</v>
      </c>
      <c r="G38" s="44">
        <v>285</v>
      </c>
      <c r="H38" s="44">
        <v>335</v>
      </c>
    </row>
    <row r="39" spans="1:18" ht="17.25" customHeight="1" x14ac:dyDescent="0.15">
      <c r="A39" s="14">
        <v>26</v>
      </c>
      <c r="B39" s="36">
        <f t="shared" si="2"/>
        <v>-3</v>
      </c>
      <c r="C39" s="36">
        <f t="shared" si="5"/>
        <v>0</v>
      </c>
      <c r="D39" s="45" t="s">
        <v>56</v>
      </c>
      <c r="E39" s="44">
        <v>0</v>
      </c>
      <c r="F39" s="44">
        <f t="shared" si="4"/>
        <v>-3</v>
      </c>
      <c r="G39" s="44">
        <v>273</v>
      </c>
      <c r="H39" s="44">
        <v>276</v>
      </c>
    </row>
    <row r="40" spans="1:18" ht="17.25" customHeight="1" x14ac:dyDescent="0.15">
      <c r="A40" s="14">
        <v>27</v>
      </c>
      <c r="B40" s="36">
        <f t="shared" si="2"/>
        <v>22</v>
      </c>
      <c r="C40" s="36">
        <f t="shared" si="5"/>
        <v>-1</v>
      </c>
      <c r="D40" s="45" t="s">
        <v>56</v>
      </c>
      <c r="E40" s="44">
        <v>1</v>
      </c>
      <c r="F40" s="44">
        <f t="shared" si="4"/>
        <v>23</v>
      </c>
      <c r="G40" s="44">
        <v>258</v>
      </c>
      <c r="H40" s="44">
        <v>235</v>
      </c>
    </row>
    <row r="41" spans="1:18" ht="17.25" customHeight="1" x14ac:dyDescent="0.15">
      <c r="A41" s="14">
        <v>28</v>
      </c>
      <c r="B41" s="36">
        <f t="shared" si="2"/>
        <v>-14</v>
      </c>
      <c r="C41" s="36">
        <f t="shared" si="5"/>
        <v>0</v>
      </c>
      <c r="D41" s="45" t="s">
        <v>56</v>
      </c>
      <c r="E41" s="44">
        <v>0</v>
      </c>
      <c r="F41" s="44">
        <f t="shared" si="4"/>
        <v>-14</v>
      </c>
      <c r="G41" s="44">
        <v>197</v>
      </c>
      <c r="H41" s="44">
        <v>211</v>
      </c>
    </row>
    <row r="42" spans="1:18" ht="17.25" customHeight="1" x14ac:dyDescent="0.15">
      <c r="A42" s="14">
        <v>29</v>
      </c>
      <c r="B42" s="36">
        <f t="shared" si="2"/>
        <v>-31</v>
      </c>
      <c r="C42" s="36">
        <f t="shared" si="5"/>
        <v>0</v>
      </c>
      <c r="D42" s="45" t="s">
        <v>56</v>
      </c>
      <c r="E42" s="44">
        <v>0</v>
      </c>
      <c r="F42" s="44">
        <f t="shared" si="4"/>
        <v>-31</v>
      </c>
      <c r="G42" s="44">
        <v>192</v>
      </c>
      <c r="H42" s="44">
        <v>223</v>
      </c>
    </row>
    <row r="43" spans="1:18" ht="17.25" customHeight="1" x14ac:dyDescent="0.15">
      <c r="A43" s="14" t="s">
        <v>14</v>
      </c>
      <c r="B43" s="36">
        <f t="shared" si="2"/>
        <v>23</v>
      </c>
      <c r="C43" s="36">
        <f t="shared" si="5"/>
        <v>-8</v>
      </c>
      <c r="D43" s="45" t="s">
        <v>56</v>
      </c>
      <c r="E43" s="44">
        <v>8</v>
      </c>
      <c r="F43" s="44">
        <f t="shared" si="4"/>
        <v>31</v>
      </c>
      <c r="G43" s="44">
        <v>900</v>
      </c>
      <c r="H43" s="44">
        <v>869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f t="shared" si="2"/>
        <v>6</v>
      </c>
      <c r="C44" s="36">
        <f t="shared" si="5"/>
        <v>0</v>
      </c>
      <c r="D44" s="45" t="s">
        <v>56</v>
      </c>
      <c r="E44" s="44">
        <v>0</v>
      </c>
      <c r="F44" s="44">
        <f t="shared" si="4"/>
        <v>6</v>
      </c>
      <c r="G44" s="44">
        <v>219</v>
      </c>
      <c r="H44" s="44">
        <v>213</v>
      </c>
      <c r="J44" s="11"/>
      <c r="K44" s="71" t="s">
        <v>57</v>
      </c>
      <c r="L44" s="71"/>
      <c r="M44" s="71"/>
      <c r="N44" s="71"/>
      <c r="O44" s="71"/>
      <c r="P44" s="71"/>
      <c r="Q44" s="71"/>
      <c r="R44" s="12"/>
    </row>
    <row r="45" spans="1:18" ht="17.25" customHeight="1" x14ac:dyDescent="0.15">
      <c r="A45" s="14">
        <v>31</v>
      </c>
      <c r="B45" s="36">
        <f t="shared" si="2"/>
        <v>10</v>
      </c>
      <c r="C45" s="36">
        <f t="shared" si="5"/>
        <v>-1</v>
      </c>
      <c r="D45" s="45" t="s">
        <v>56</v>
      </c>
      <c r="E45" s="44">
        <v>1</v>
      </c>
      <c r="F45" s="44">
        <f t="shared" si="4"/>
        <v>11</v>
      </c>
      <c r="G45" s="44">
        <v>174</v>
      </c>
      <c r="H45" s="44">
        <v>163</v>
      </c>
      <c r="J45" s="11"/>
      <c r="K45" s="91" t="s">
        <v>64</v>
      </c>
      <c r="L45" s="91"/>
      <c r="M45" s="91"/>
      <c r="N45" s="91"/>
      <c r="O45" s="91"/>
      <c r="P45" s="91"/>
      <c r="Q45" s="91"/>
      <c r="R45" s="12"/>
    </row>
    <row r="46" spans="1:18" ht="17.25" customHeight="1" x14ac:dyDescent="0.15">
      <c r="A46" s="14">
        <v>32</v>
      </c>
      <c r="B46" s="36">
        <f t="shared" si="2"/>
        <v>-19</v>
      </c>
      <c r="C46" s="36">
        <f t="shared" si="5"/>
        <v>-1</v>
      </c>
      <c r="D46" s="45" t="s">
        <v>56</v>
      </c>
      <c r="E46" s="44">
        <v>1</v>
      </c>
      <c r="F46" s="44">
        <f t="shared" si="4"/>
        <v>-18</v>
      </c>
      <c r="G46" s="44">
        <v>162</v>
      </c>
      <c r="H46" s="44">
        <v>180</v>
      </c>
      <c r="J46" s="11"/>
      <c r="K46" s="87" t="s">
        <v>0</v>
      </c>
      <c r="L46" s="88" t="s">
        <v>43</v>
      </c>
      <c r="M46" s="89"/>
      <c r="N46" s="89"/>
      <c r="O46" s="89"/>
      <c r="P46" s="89"/>
      <c r="Q46" s="90"/>
      <c r="R46" s="12"/>
    </row>
    <row r="47" spans="1:18" ht="17.25" customHeight="1" x14ac:dyDescent="0.15">
      <c r="A47" s="14">
        <v>33</v>
      </c>
      <c r="B47" s="36">
        <f t="shared" si="2"/>
        <v>23</v>
      </c>
      <c r="C47" s="36">
        <f t="shared" si="5"/>
        <v>-3</v>
      </c>
      <c r="D47" s="45" t="s">
        <v>56</v>
      </c>
      <c r="E47" s="44">
        <v>3</v>
      </c>
      <c r="F47" s="44">
        <f t="shared" si="4"/>
        <v>26</v>
      </c>
      <c r="G47" s="44">
        <v>183</v>
      </c>
      <c r="H47" s="44">
        <v>157</v>
      </c>
      <c r="J47" s="11"/>
      <c r="K47" s="86"/>
      <c r="L47" s="88" t="s">
        <v>58</v>
      </c>
      <c r="M47" s="90"/>
      <c r="N47" s="88" t="s">
        <v>48</v>
      </c>
      <c r="O47" s="90"/>
      <c r="P47" s="88" t="s">
        <v>59</v>
      </c>
      <c r="Q47" s="90"/>
      <c r="R47" s="33"/>
    </row>
    <row r="48" spans="1:18" ht="17.25" customHeight="1" x14ac:dyDescent="0.15">
      <c r="A48" s="14">
        <v>34</v>
      </c>
      <c r="B48" s="36">
        <f t="shared" si="2"/>
        <v>3</v>
      </c>
      <c r="C48" s="36">
        <f t="shared" si="5"/>
        <v>-3</v>
      </c>
      <c r="D48" s="45" t="s">
        <v>56</v>
      </c>
      <c r="E48" s="44">
        <v>3</v>
      </c>
      <c r="F48" s="44">
        <f t="shared" si="4"/>
        <v>6</v>
      </c>
      <c r="G48" s="44">
        <v>162</v>
      </c>
      <c r="H48" s="44">
        <v>156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f t="shared" si="2"/>
        <v>76</v>
      </c>
      <c r="C49" s="36">
        <f t="shared" si="5"/>
        <v>-9</v>
      </c>
      <c r="D49" s="45" t="s">
        <v>56</v>
      </c>
      <c r="E49" s="44">
        <v>9</v>
      </c>
      <c r="F49" s="44">
        <f t="shared" si="4"/>
        <v>85</v>
      </c>
      <c r="G49" s="44">
        <v>646</v>
      </c>
      <c r="H49" s="44">
        <v>561</v>
      </c>
      <c r="J49" s="11"/>
      <c r="K49" s="51" t="s">
        <v>54</v>
      </c>
      <c r="L49" s="77">
        <f>$G$7</f>
        <v>587</v>
      </c>
      <c r="M49" s="78"/>
      <c r="N49" s="77">
        <f>$H$7</f>
        <v>544</v>
      </c>
      <c r="O49" s="78"/>
      <c r="P49" s="77">
        <f>L49-N49</f>
        <v>43</v>
      </c>
      <c r="Q49" s="78"/>
      <c r="R49" s="12"/>
    </row>
    <row r="50" spans="1:18" ht="17.25" customHeight="1" x14ac:dyDescent="0.15">
      <c r="A50" s="14">
        <v>35</v>
      </c>
      <c r="B50" s="36">
        <f t="shared" si="2"/>
        <v>37</v>
      </c>
      <c r="C50" s="36">
        <f t="shared" si="5"/>
        <v>-1</v>
      </c>
      <c r="D50" s="45" t="s">
        <v>56</v>
      </c>
      <c r="E50" s="44">
        <v>1</v>
      </c>
      <c r="F50" s="44">
        <f t="shared" si="4"/>
        <v>38</v>
      </c>
      <c r="G50" s="44">
        <v>178</v>
      </c>
      <c r="H50" s="44">
        <v>140</v>
      </c>
      <c r="J50" s="11"/>
      <c r="K50" s="51" t="s">
        <v>4</v>
      </c>
      <c r="L50" s="77">
        <f>$G$13</f>
        <v>465</v>
      </c>
      <c r="M50" s="78"/>
      <c r="N50" s="77">
        <f>$H$13</f>
        <v>404</v>
      </c>
      <c r="O50" s="78"/>
      <c r="P50" s="77">
        <f t="shared" ref="P50:P69" si="6">L50-N50</f>
        <v>61</v>
      </c>
      <c r="Q50" s="78"/>
      <c r="R50" s="12"/>
    </row>
    <row r="51" spans="1:18" ht="17.25" customHeight="1" x14ac:dyDescent="0.15">
      <c r="A51" s="14">
        <v>36</v>
      </c>
      <c r="B51" s="36">
        <f t="shared" si="2"/>
        <v>11</v>
      </c>
      <c r="C51" s="36">
        <f t="shared" si="5"/>
        <v>-1</v>
      </c>
      <c r="D51" s="45" t="s">
        <v>56</v>
      </c>
      <c r="E51" s="44">
        <v>1</v>
      </c>
      <c r="F51" s="44">
        <f t="shared" si="4"/>
        <v>12</v>
      </c>
      <c r="G51" s="44">
        <v>150</v>
      </c>
      <c r="H51" s="44">
        <v>138</v>
      </c>
      <c r="J51" s="11"/>
      <c r="K51" s="51" t="s">
        <v>7</v>
      </c>
      <c r="L51" s="77">
        <f>$G$19</f>
        <v>332</v>
      </c>
      <c r="M51" s="78"/>
      <c r="N51" s="77">
        <f>$H$19</f>
        <v>266</v>
      </c>
      <c r="O51" s="78"/>
      <c r="P51" s="77">
        <f t="shared" si="6"/>
        <v>66</v>
      </c>
      <c r="Q51" s="78"/>
      <c r="R51" s="12"/>
    </row>
    <row r="52" spans="1:18" ht="17.25" customHeight="1" x14ac:dyDescent="0.15">
      <c r="A52" s="14">
        <v>37</v>
      </c>
      <c r="B52" s="36">
        <f t="shared" si="2"/>
        <v>33</v>
      </c>
      <c r="C52" s="36">
        <f t="shared" si="5"/>
        <v>-2</v>
      </c>
      <c r="D52" s="45" t="s">
        <v>56</v>
      </c>
      <c r="E52" s="44">
        <v>2</v>
      </c>
      <c r="F52" s="44">
        <f t="shared" si="4"/>
        <v>35</v>
      </c>
      <c r="G52" s="44">
        <v>164</v>
      </c>
      <c r="H52" s="44">
        <v>129</v>
      </c>
      <c r="J52" s="11"/>
      <c r="K52" s="51" t="s">
        <v>9</v>
      </c>
      <c r="L52" s="77">
        <f>$G$25</f>
        <v>729</v>
      </c>
      <c r="M52" s="78"/>
      <c r="N52" s="77">
        <f>$H$25</f>
        <v>551</v>
      </c>
      <c r="O52" s="78"/>
      <c r="P52" s="77">
        <f t="shared" si="6"/>
        <v>178</v>
      </c>
      <c r="Q52" s="78"/>
      <c r="R52" s="12"/>
    </row>
    <row r="53" spans="1:18" ht="17.25" customHeight="1" x14ac:dyDescent="0.15">
      <c r="A53" s="14">
        <v>38</v>
      </c>
      <c r="B53" s="36">
        <f t="shared" si="2"/>
        <v>4</v>
      </c>
      <c r="C53" s="36">
        <f t="shared" si="5"/>
        <v>-4</v>
      </c>
      <c r="D53" s="45" t="s">
        <v>56</v>
      </c>
      <c r="E53" s="44">
        <v>4</v>
      </c>
      <c r="F53" s="44">
        <f t="shared" si="4"/>
        <v>8</v>
      </c>
      <c r="G53" s="44">
        <v>94</v>
      </c>
      <c r="H53" s="44">
        <v>86</v>
      </c>
      <c r="J53" s="11"/>
      <c r="K53" s="51" t="s">
        <v>60</v>
      </c>
      <c r="L53" s="77">
        <f>$G$31</f>
        <v>1172</v>
      </c>
      <c r="M53" s="78"/>
      <c r="N53" s="77">
        <f>$H$31</f>
        <v>1153</v>
      </c>
      <c r="O53" s="78"/>
      <c r="P53" s="77">
        <f t="shared" si="6"/>
        <v>19</v>
      </c>
      <c r="Q53" s="78"/>
      <c r="R53" s="12"/>
    </row>
    <row r="54" spans="1:18" ht="17.25" customHeight="1" x14ac:dyDescent="0.15">
      <c r="A54" s="14">
        <v>39</v>
      </c>
      <c r="B54" s="36">
        <f t="shared" si="2"/>
        <v>-9</v>
      </c>
      <c r="C54" s="36">
        <f t="shared" si="5"/>
        <v>-1</v>
      </c>
      <c r="D54" s="45" t="s">
        <v>56</v>
      </c>
      <c r="E54" s="44">
        <v>1</v>
      </c>
      <c r="F54" s="44">
        <f t="shared" si="4"/>
        <v>-8</v>
      </c>
      <c r="G54" s="44">
        <v>60</v>
      </c>
      <c r="H54" s="44">
        <v>68</v>
      </c>
      <c r="J54" s="11"/>
      <c r="K54" s="51" t="s">
        <v>12</v>
      </c>
      <c r="L54" s="77">
        <f>$G$37</f>
        <v>1205</v>
      </c>
      <c r="M54" s="78"/>
      <c r="N54" s="77">
        <f>$H$37</f>
        <v>1280</v>
      </c>
      <c r="O54" s="78"/>
      <c r="P54" s="77">
        <f t="shared" si="6"/>
        <v>-75</v>
      </c>
      <c r="Q54" s="78"/>
      <c r="R54" s="12"/>
    </row>
    <row r="55" spans="1:18" ht="17.25" customHeight="1" x14ac:dyDescent="0.15">
      <c r="A55" s="14" t="s">
        <v>17</v>
      </c>
      <c r="B55" s="36">
        <f t="shared" si="2"/>
        <v>-10</v>
      </c>
      <c r="C55" s="36">
        <f t="shared" si="5"/>
        <v>-22</v>
      </c>
      <c r="D55" s="45" t="s">
        <v>56</v>
      </c>
      <c r="E55" s="44">
        <v>22</v>
      </c>
      <c r="F55" s="44">
        <f t="shared" si="4"/>
        <v>12</v>
      </c>
      <c r="G55" s="44">
        <v>358</v>
      </c>
      <c r="H55" s="44">
        <v>346</v>
      </c>
      <c r="J55" s="11"/>
      <c r="K55" s="51" t="s">
        <v>14</v>
      </c>
      <c r="L55" s="77">
        <f>$G$43</f>
        <v>900</v>
      </c>
      <c r="M55" s="78"/>
      <c r="N55" s="77">
        <f>$H$43</f>
        <v>869</v>
      </c>
      <c r="O55" s="78"/>
      <c r="P55" s="77">
        <f t="shared" si="6"/>
        <v>31</v>
      </c>
      <c r="Q55" s="78"/>
      <c r="R55" s="12"/>
    </row>
    <row r="56" spans="1:18" ht="17.25" customHeight="1" x14ac:dyDescent="0.15">
      <c r="A56" s="14">
        <v>40</v>
      </c>
      <c r="B56" s="36">
        <f t="shared" si="2"/>
        <v>-4</v>
      </c>
      <c r="C56" s="36">
        <f t="shared" si="5"/>
        <v>0</v>
      </c>
      <c r="D56" s="45" t="s">
        <v>56</v>
      </c>
      <c r="E56" s="44">
        <v>0</v>
      </c>
      <c r="F56" s="44">
        <f t="shared" si="4"/>
        <v>-4</v>
      </c>
      <c r="G56" s="44">
        <v>74</v>
      </c>
      <c r="H56" s="44">
        <v>78</v>
      </c>
      <c r="J56" s="11"/>
      <c r="K56" s="51" t="s">
        <v>38</v>
      </c>
      <c r="L56" s="77">
        <f>$G$49</f>
        <v>646</v>
      </c>
      <c r="M56" s="78"/>
      <c r="N56" s="77">
        <f>$H$49</f>
        <v>561</v>
      </c>
      <c r="O56" s="78"/>
      <c r="P56" s="77">
        <f t="shared" si="6"/>
        <v>85</v>
      </c>
      <c r="Q56" s="78"/>
      <c r="R56" s="12"/>
    </row>
    <row r="57" spans="1:18" ht="17.25" customHeight="1" x14ac:dyDescent="0.15">
      <c r="A57" s="14">
        <v>41</v>
      </c>
      <c r="B57" s="36">
        <f t="shared" si="2"/>
        <v>-18</v>
      </c>
      <c r="C57" s="36">
        <f t="shared" si="5"/>
        <v>-6</v>
      </c>
      <c r="D57" s="45" t="s">
        <v>56</v>
      </c>
      <c r="E57" s="44">
        <v>6</v>
      </c>
      <c r="F57" s="44">
        <f t="shared" si="4"/>
        <v>-12</v>
      </c>
      <c r="G57" s="44">
        <v>69</v>
      </c>
      <c r="H57" s="44">
        <v>81</v>
      </c>
      <c r="J57" s="11"/>
      <c r="K57" s="51" t="s">
        <v>17</v>
      </c>
      <c r="L57" s="77">
        <f>$G$55</f>
        <v>358</v>
      </c>
      <c r="M57" s="78"/>
      <c r="N57" s="77">
        <f>$H$55</f>
        <v>346</v>
      </c>
      <c r="O57" s="78"/>
      <c r="P57" s="77">
        <f t="shared" si="6"/>
        <v>12</v>
      </c>
      <c r="Q57" s="78"/>
      <c r="R57" s="12"/>
    </row>
    <row r="58" spans="1:18" ht="17.25" customHeight="1" x14ac:dyDescent="0.15">
      <c r="A58" s="14">
        <v>42</v>
      </c>
      <c r="B58" s="36">
        <f t="shared" si="2"/>
        <v>-1</v>
      </c>
      <c r="C58" s="36">
        <f t="shared" si="5"/>
        <v>-8</v>
      </c>
      <c r="D58" s="45" t="s">
        <v>56</v>
      </c>
      <c r="E58" s="44">
        <v>8</v>
      </c>
      <c r="F58" s="44">
        <f t="shared" si="4"/>
        <v>7</v>
      </c>
      <c r="G58" s="44">
        <v>89</v>
      </c>
      <c r="H58" s="44">
        <v>82</v>
      </c>
      <c r="J58" s="11"/>
      <c r="K58" s="51" t="s">
        <v>19</v>
      </c>
      <c r="L58" s="77">
        <f>$G$61</f>
        <v>241</v>
      </c>
      <c r="M58" s="78"/>
      <c r="N58" s="77">
        <f>$H$61</f>
        <v>218</v>
      </c>
      <c r="O58" s="78"/>
      <c r="P58" s="77">
        <f t="shared" si="6"/>
        <v>23</v>
      </c>
      <c r="Q58" s="78"/>
      <c r="R58" s="12"/>
    </row>
    <row r="59" spans="1:18" ht="17.25" customHeight="1" x14ac:dyDescent="0.15">
      <c r="A59" s="14">
        <v>43</v>
      </c>
      <c r="B59" s="36">
        <f t="shared" si="2"/>
        <v>7</v>
      </c>
      <c r="C59" s="36">
        <f t="shared" si="5"/>
        <v>-3</v>
      </c>
      <c r="D59" s="45" t="s">
        <v>56</v>
      </c>
      <c r="E59" s="44">
        <v>3</v>
      </c>
      <c r="F59" s="44">
        <f t="shared" si="4"/>
        <v>10</v>
      </c>
      <c r="G59" s="44">
        <v>65</v>
      </c>
      <c r="H59" s="44">
        <v>55</v>
      </c>
      <c r="J59" s="11"/>
      <c r="K59" s="51" t="s">
        <v>5</v>
      </c>
      <c r="L59" s="77">
        <f>$G$67</f>
        <v>219</v>
      </c>
      <c r="M59" s="78"/>
      <c r="N59" s="77">
        <f>$H$67</f>
        <v>212</v>
      </c>
      <c r="O59" s="78"/>
      <c r="P59" s="77">
        <f t="shared" si="6"/>
        <v>7</v>
      </c>
      <c r="Q59" s="78"/>
      <c r="R59" s="12"/>
    </row>
    <row r="60" spans="1:18" ht="17.25" customHeight="1" x14ac:dyDescent="0.15">
      <c r="A60" s="14">
        <v>44</v>
      </c>
      <c r="B60" s="36">
        <f t="shared" si="2"/>
        <v>6</v>
      </c>
      <c r="C60" s="36">
        <f t="shared" si="5"/>
        <v>-5</v>
      </c>
      <c r="D60" s="45" t="s">
        <v>56</v>
      </c>
      <c r="E60" s="44">
        <v>5</v>
      </c>
      <c r="F60" s="44">
        <f t="shared" si="4"/>
        <v>11</v>
      </c>
      <c r="G60" s="44">
        <v>61</v>
      </c>
      <c r="H60" s="44">
        <v>50</v>
      </c>
      <c r="J60" s="11"/>
      <c r="K60" s="52" t="s">
        <v>6</v>
      </c>
      <c r="L60" s="77">
        <f>$G$73</f>
        <v>171</v>
      </c>
      <c r="M60" s="78"/>
      <c r="N60" s="77">
        <f>$H$73</f>
        <v>170</v>
      </c>
      <c r="O60" s="78"/>
      <c r="P60" s="77">
        <f t="shared" si="6"/>
        <v>1</v>
      </c>
      <c r="Q60" s="78"/>
      <c r="R60" s="12"/>
    </row>
    <row r="61" spans="1:18" ht="17.25" customHeight="1" x14ac:dyDescent="0.15">
      <c r="A61" s="14" t="s">
        <v>19</v>
      </c>
      <c r="B61" s="36">
        <f t="shared" si="2"/>
        <v>-10</v>
      </c>
      <c r="C61" s="36">
        <f t="shared" si="5"/>
        <v>-33</v>
      </c>
      <c r="D61" s="45" t="s">
        <v>56</v>
      </c>
      <c r="E61" s="44">
        <v>33</v>
      </c>
      <c r="F61" s="44">
        <f t="shared" si="4"/>
        <v>23</v>
      </c>
      <c r="G61" s="44">
        <v>241</v>
      </c>
      <c r="H61" s="44">
        <v>218</v>
      </c>
      <c r="J61" s="11"/>
      <c r="K61" s="52" t="s">
        <v>8</v>
      </c>
      <c r="L61" s="77">
        <f>$G$79</f>
        <v>113</v>
      </c>
      <c r="M61" s="78"/>
      <c r="N61" s="77">
        <f>$H$79</f>
        <v>98</v>
      </c>
      <c r="O61" s="78"/>
      <c r="P61" s="77">
        <f t="shared" si="6"/>
        <v>15</v>
      </c>
      <c r="Q61" s="78"/>
      <c r="R61" s="12"/>
    </row>
    <row r="62" spans="1:18" ht="17.25" customHeight="1" x14ac:dyDescent="0.15">
      <c r="A62" s="14">
        <v>45</v>
      </c>
      <c r="B62" s="36">
        <f t="shared" si="2"/>
        <v>-14</v>
      </c>
      <c r="C62" s="36">
        <f t="shared" si="5"/>
        <v>-8</v>
      </c>
      <c r="D62" s="45" t="s">
        <v>56</v>
      </c>
      <c r="E62" s="44">
        <v>8</v>
      </c>
      <c r="F62" s="44">
        <f t="shared" si="4"/>
        <v>-6</v>
      </c>
      <c r="G62" s="44">
        <v>52</v>
      </c>
      <c r="H62" s="44">
        <v>58</v>
      </c>
      <c r="J62" s="11"/>
      <c r="K62" s="52" t="s">
        <v>10</v>
      </c>
      <c r="L62" s="77">
        <f>$G$85</f>
        <v>89</v>
      </c>
      <c r="M62" s="78"/>
      <c r="N62" s="77">
        <f>$H$85</f>
        <v>84</v>
      </c>
      <c r="O62" s="78"/>
      <c r="P62" s="77">
        <f t="shared" si="6"/>
        <v>5</v>
      </c>
      <c r="Q62" s="78"/>
      <c r="R62" s="12"/>
    </row>
    <row r="63" spans="1:18" ht="17.25" customHeight="1" x14ac:dyDescent="0.15">
      <c r="A63" s="14">
        <v>46</v>
      </c>
      <c r="B63" s="36">
        <f t="shared" si="2"/>
        <v>6</v>
      </c>
      <c r="C63" s="36">
        <f t="shared" si="5"/>
        <v>-5</v>
      </c>
      <c r="D63" s="45" t="s">
        <v>56</v>
      </c>
      <c r="E63" s="44">
        <v>5</v>
      </c>
      <c r="F63" s="44">
        <f t="shared" si="4"/>
        <v>11</v>
      </c>
      <c r="G63" s="44">
        <v>47</v>
      </c>
      <c r="H63" s="44">
        <v>36</v>
      </c>
      <c r="J63" s="11"/>
      <c r="K63" s="52" t="s">
        <v>3</v>
      </c>
      <c r="L63" s="77">
        <f>$G$91</f>
        <v>87</v>
      </c>
      <c r="M63" s="78"/>
      <c r="N63" s="77">
        <f>$H$91</f>
        <v>88</v>
      </c>
      <c r="O63" s="78"/>
      <c r="P63" s="77">
        <f t="shared" si="6"/>
        <v>-1</v>
      </c>
      <c r="Q63" s="78"/>
      <c r="R63" s="12"/>
    </row>
    <row r="64" spans="1:18" ht="17.25" customHeight="1" x14ac:dyDescent="0.15">
      <c r="A64" s="14">
        <v>47</v>
      </c>
      <c r="B64" s="36">
        <f t="shared" si="2"/>
        <v>-4</v>
      </c>
      <c r="C64" s="36">
        <f t="shared" si="5"/>
        <v>-7</v>
      </c>
      <c r="D64" s="45" t="s">
        <v>56</v>
      </c>
      <c r="E64" s="44">
        <v>7</v>
      </c>
      <c r="F64" s="44">
        <f t="shared" si="4"/>
        <v>3</v>
      </c>
      <c r="G64" s="44">
        <v>44</v>
      </c>
      <c r="H64" s="44">
        <v>41</v>
      </c>
      <c r="J64" s="11"/>
      <c r="K64" s="51" t="s">
        <v>13</v>
      </c>
      <c r="L64" s="77">
        <f>$G$97</f>
        <v>68</v>
      </c>
      <c r="M64" s="78"/>
      <c r="N64" s="77">
        <f>$H$97</f>
        <v>55</v>
      </c>
      <c r="O64" s="78"/>
      <c r="P64" s="77">
        <f t="shared" si="6"/>
        <v>13</v>
      </c>
      <c r="Q64" s="78"/>
      <c r="R64" s="12"/>
    </row>
    <row r="65" spans="1:18" ht="17.25" customHeight="1" x14ac:dyDescent="0.15">
      <c r="A65" s="14">
        <v>48</v>
      </c>
      <c r="B65" s="36">
        <f t="shared" si="2"/>
        <v>15</v>
      </c>
      <c r="C65" s="36">
        <f t="shared" si="5"/>
        <v>-5</v>
      </c>
      <c r="D65" s="45" t="s">
        <v>56</v>
      </c>
      <c r="E65" s="44">
        <v>5</v>
      </c>
      <c r="F65" s="44">
        <f t="shared" si="4"/>
        <v>20</v>
      </c>
      <c r="G65" s="44">
        <v>58</v>
      </c>
      <c r="H65" s="44">
        <v>38</v>
      </c>
      <c r="J65" s="11"/>
      <c r="K65" s="52" t="s">
        <v>15</v>
      </c>
      <c r="L65" s="77">
        <f>$G$103</f>
        <v>43</v>
      </c>
      <c r="M65" s="78"/>
      <c r="N65" s="77">
        <f>$H$103</f>
        <v>39</v>
      </c>
      <c r="O65" s="78"/>
      <c r="P65" s="77">
        <f t="shared" si="6"/>
        <v>4</v>
      </c>
      <c r="Q65" s="78"/>
      <c r="R65" s="12"/>
    </row>
    <row r="66" spans="1:18" ht="17.25" customHeight="1" x14ac:dyDescent="0.15">
      <c r="A66" s="14">
        <v>49</v>
      </c>
      <c r="B66" s="36">
        <f t="shared" si="2"/>
        <v>-13</v>
      </c>
      <c r="C66" s="36">
        <f t="shared" si="5"/>
        <v>-8</v>
      </c>
      <c r="D66" s="45" t="s">
        <v>56</v>
      </c>
      <c r="E66" s="44">
        <v>8</v>
      </c>
      <c r="F66" s="44">
        <f t="shared" si="4"/>
        <v>-5</v>
      </c>
      <c r="G66" s="44">
        <v>40</v>
      </c>
      <c r="H66" s="44">
        <v>45</v>
      </c>
      <c r="J66" s="11"/>
      <c r="K66" s="52" t="s">
        <v>16</v>
      </c>
      <c r="L66" s="77">
        <f>$G$109</f>
        <v>15</v>
      </c>
      <c r="M66" s="78"/>
      <c r="N66" s="77">
        <f>$H$109</f>
        <v>17</v>
      </c>
      <c r="O66" s="78"/>
      <c r="P66" s="77">
        <f t="shared" si="6"/>
        <v>-2</v>
      </c>
      <c r="Q66" s="78"/>
      <c r="R66" s="12"/>
    </row>
    <row r="67" spans="1:18" ht="17.25" customHeight="1" x14ac:dyDescent="0.15">
      <c r="A67" s="14" t="s">
        <v>5</v>
      </c>
      <c r="B67" s="36">
        <f t="shared" si="2"/>
        <v>-47</v>
      </c>
      <c r="C67" s="36">
        <f t="shared" si="5"/>
        <v>-54</v>
      </c>
      <c r="D67" s="45" t="s">
        <v>56</v>
      </c>
      <c r="E67" s="44">
        <v>54</v>
      </c>
      <c r="F67" s="44">
        <f t="shared" si="4"/>
        <v>7</v>
      </c>
      <c r="G67" s="44">
        <v>219</v>
      </c>
      <c r="H67" s="44">
        <v>212</v>
      </c>
      <c r="J67" s="11"/>
      <c r="K67" s="52" t="s">
        <v>61</v>
      </c>
      <c r="L67" s="77">
        <f>$G$115</f>
        <v>5</v>
      </c>
      <c r="M67" s="78"/>
      <c r="N67" s="77">
        <f>$H$115</f>
        <v>1</v>
      </c>
      <c r="O67" s="78"/>
      <c r="P67" s="77">
        <f t="shared" si="6"/>
        <v>4</v>
      </c>
      <c r="Q67" s="78"/>
      <c r="R67" s="12"/>
    </row>
    <row r="68" spans="1:18" ht="17.25" customHeight="1" x14ac:dyDescent="0.15">
      <c r="A68" s="28">
        <v>50</v>
      </c>
      <c r="B68" s="36">
        <f t="shared" si="2"/>
        <v>-1</v>
      </c>
      <c r="C68" s="36">
        <f t="shared" si="5"/>
        <v>-4</v>
      </c>
      <c r="D68" s="45" t="s">
        <v>56</v>
      </c>
      <c r="E68" s="44">
        <v>4</v>
      </c>
      <c r="F68" s="44">
        <f t="shared" si="4"/>
        <v>3</v>
      </c>
      <c r="G68" s="44">
        <v>48</v>
      </c>
      <c r="H68" s="44">
        <v>45</v>
      </c>
      <c r="J68" s="11"/>
      <c r="K68" s="52" t="s">
        <v>62</v>
      </c>
      <c r="L68" s="77">
        <f>$G$121</f>
        <v>0</v>
      </c>
      <c r="M68" s="78"/>
      <c r="N68" s="77">
        <f>$H$121</f>
        <v>0</v>
      </c>
      <c r="O68" s="78"/>
      <c r="P68" s="77">
        <f t="shared" si="6"/>
        <v>0</v>
      </c>
      <c r="Q68" s="78"/>
      <c r="R68" s="12"/>
    </row>
    <row r="69" spans="1:18" ht="17.25" customHeight="1" x14ac:dyDescent="0.15">
      <c r="A69" s="28">
        <v>51</v>
      </c>
      <c r="B69" s="36">
        <f t="shared" si="2"/>
        <v>-17</v>
      </c>
      <c r="C69" s="36">
        <f t="shared" si="5"/>
        <v>-13</v>
      </c>
      <c r="D69" s="45" t="s">
        <v>56</v>
      </c>
      <c r="E69" s="44">
        <v>13</v>
      </c>
      <c r="F69" s="44">
        <f t="shared" si="4"/>
        <v>-4</v>
      </c>
      <c r="G69" s="44">
        <v>41</v>
      </c>
      <c r="H69" s="44">
        <v>45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6"/>
        <v>0</v>
      </c>
      <c r="Q69" s="75"/>
      <c r="R69" s="12"/>
    </row>
    <row r="70" spans="1:18" ht="17.25" customHeight="1" x14ac:dyDescent="0.15">
      <c r="A70" s="28">
        <v>52</v>
      </c>
      <c r="B70" s="36">
        <f t="shared" si="2"/>
        <v>-5</v>
      </c>
      <c r="C70" s="36">
        <f t="shared" si="5"/>
        <v>-16</v>
      </c>
      <c r="D70" s="45" t="s">
        <v>56</v>
      </c>
      <c r="E70" s="44">
        <v>16</v>
      </c>
      <c r="F70" s="44">
        <f t="shared" si="4"/>
        <v>11</v>
      </c>
      <c r="G70" s="44">
        <v>46</v>
      </c>
      <c r="H70" s="44">
        <v>35</v>
      </c>
      <c r="J70" s="11"/>
      <c r="K70" s="64" t="s">
        <v>44</v>
      </c>
      <c r="L70" s="92" t="str">
        <f>"転入"&amp;SUM(L49:M69)</f>
        <v>転入7445</v>
      </c>
      <c r="M70" s="93"/>
      <c r="N70" s="92" t="str">
        <f>"転出"&amp;SUM(N49:O69)</f>
        <v>転出6956</v>
      </c>
      <c r="O70" s="93"/>
      <c r="P70" s="92" t="str">
        <f>"社会増減"&amp;SUM(P49:Q69)</f>
        <v>社会増減489</v>
      </c>
      <c r="Q70" s="93"/>
      <c r="R70" s="12"/>
    </row>
    <row r="71" spans="1:18" ht="17.25" customHeight="1" x14ac:dyDescent="0.15">
      <c r="A71" s="28">
        <v>53</v>
      </c>
      <c r="B71" s="36">
        <f t="shared" si="2"/>
        <v>-11</v>
      </c>
      <c r="C71" s="36">
        <f t="shared" si="5"/>
        <v>-8</v>
      </c>
      <c r="D71" s="45" t="s">
        <v>56</v>
      </c>
      <c r="E71" s="44">
        <v>8</v>
      </c>
      <c r="F71" s="44">
        <f t="shared" si="4"/>
        <v>-3</v>
      </c>
      <c r="G71" s="44">
        <v>43</v>
      </c>
      <c r="H71" s="44">
        <v>46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f t="shared" ref="B72:B127" si="7">C72+F72</f>
        <v>-13</v>
      </c>
      <c r="C72" s="36">
        <f t="shared" si="5"/>
        <v>-13</v>
      </c>
      <c r="D72" s="45" t="s">
        <v>56</v>
      </c>
      <c r="E72" s="44">
        <v>13</v>
      </c>
      <c r="F72" s="44">
        <f t="shared" ref="F72:F127" si="8">G72-H72</f>
        <v>0</v>
      </c>
      <c r="G72" s="44">
        <v>41</v>
      </c>
      <c r="H72" s="44">
        <v>41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f t="shared" si="7"/>
        <v>-86</v>
      </c>
      <c r="C73" s="36">
        <f t="shared" si="5"/>
        <v>-87</v>
      </c>
      <c r="D73" s="45" t="s">
        <v>56</v>
      </c>
      <c r="E73" s="44">
        <v>87</v>
      </c>
      <c r="F73" s="44">
        <f t="shared" si="8"/>
        <v>1</v>
      </c>
      <c r="G73" s="44">
        <v>171</v>
      </c>
      <c r="H73" s="44">
        <v>170</v>
      </c>
    </row>
    <row r="74" spans="1:18" ht="17.25" customHeight="1" x14ac:dyDescent="0.15">
      <c r="A74" s="28">
        <v>55</v>
      </c>
      <c r="B74" s="36">
        <f t="shared" si="7"/>
        <v>-14</v>
      </c>
      <c r="C74" s="36">
        <f t="shared" ref="C74:C127" si="9">0-E74</f>
        <v>-12</v>
      </c>
      <c r="D74" s="45" t="s">
        <v>56</v>
      </c>
      <c r="E74" s="44">
        <v>12</v>
      </c>
      <c r="F74" s="44">
        <f t="shared" si="8"/>
        <v>-2</v>
      </c>
      <c r="G74" s="44">
        <v>37</v>
      </c>
      <c r="H74" s="44">
        <v>39</v>
      </c>
    </row>
    <row r="75" spans="1:18" ht="17.25" customHeight="1" x14ac:dyDescent="0.15">
      <c r="A75" s="28">
        <v>56</v>
      </c>
      <c r="B75" s="36">
        <f t="shared" si="7"/>
        <v>-30</v>
      </c>
      <c r="C75" s="36">
        <f t="shared" si="9"/>
        <v>-24</v>
      </c>
      <c r="D75" s="45" t="s">
        <v>56</v>
      </c>
      <c r="E75" s="44">
        <v>24</v>
      </c>
      <c r="F75" s="44">
        <f t="shared" si="8"/>
        <v>-6</v>
      </c>
      <c r="G75" s="44">
        <v>38</v>
      </c>
      <c r="H75" s="44">
        <v>44</v>
      </c>
    </row>
    <row r="76" spans="1:18" ht="17.25" customHeight="1" x14ac:dyDescent="0.15">
      <c r="A76" s="28">
        <v>57</v>
      </c>
      <c r="B76" s="36">
        <f t="shared" si="7"/>
        <v>-19</v>
      </c>
      <c r="C76" s="36">
        <f t="shared" si="9"/>
        <v>-16</v>
      </c>
      <c r="D76" s="45" t="s">
        <v>56</v>
      </c>
      <c r="E76" s="44">
        <v>16</v>
      </c>
      <c r="F76" s="44">
        <f t="shared" si="8"/>
        <v>-3</v>
      </c>
      <c r="G76" s="44">
        <v>28</v>
      </c>
      <c r="H76" s="44">
        <v>31</v>
      </c>
    </row>
    <row r="77" spans="1:18" ht="17.25" customHeight="1" x14ac:dyDescent="0.15">
      <c r="A77" s="28">
        <v>58</v>
      </c>
      <c r="B77" s="36">
        <f t="shared" si="7"/>
        <v>-1</v>
      </c>
      <c r="C77" s="36">
        <f t="shared" si="9"/>
        <v>-13</v>
      </c>
      <c r="D77" s="45" t="s">
        <v>56</v>
      </c>
      <c r="E77" s="44">
        <v>13</v>
      </c>
      <c r="F77" s="44">
        <f t="shared" si="8"/>
        <v>12</v>
      </c>
      <c r="G77" s="44">
        <v>38</v>
      </c>
      <c r="H77" s="44">
        <v>26</v>
      </c>
    </row>
    <row r="78" spans="1:18" ht="17.25" customHeight="1" x14ac:dyDescent="0.15">
      <c r="A78" s="28">
        <v>59</v>
      </c>
      <c r="B78" s="36">
        <f t="shared" si="7"/>
        <v>-22</v>
      </c>
      <c r="C78" s="36">
        <f t="shared" si="9"/>
        <v>-22</v>
      </c>
      <c r="D78" s="45" t="s">
        <v>56</v>
      </c>
      <c r="E78" s="44">
        <v>22</v>
      </c>
      <c r="F78" s="44">
        <f t="shared" si="8"/>
        <v>0</v>
      </c>
      <c r="G78" s="44">
        <v>30</v>
      </c>
      <c r="H78" s="44">
        <v>30</v>
      </c>
    </row>
    <row r="79" spans="1:18" ht="17.25" customHeight="1" x14ac:dyDescent="0.15">
      <c r="A79" s="28" t="s">
        <v>8</v>
      </c>
      <c r="B79" s="36">
        <f t="shared" si="7"/>
        <v>-55</v>
      </c>
      <c r="C79" s="36">
        <f t="shared" si="9"/>
        <v>-70</v>
      </c>
      <c r="D79" s="45" t="s">
        <v>56</v>
      </c>
      <c r="E79" s="44">
        <v>70</v>
      </c>
      <c r="F79" s="44">
        <f t="shared" si="8"/>
        <v>15</v>
      </c>
      <c r="G79" s="44">
        <v>113</v>
      </c>
      <c r="H79" s="44">
        <v>98</v>
      </c>
    </row>
    <row r="80" spans="1:18" ht="17.25" customHeight="1" x14ac:dyDescent="0.15">
      <c r="A80" s="28">
        <v>60</v>
      </c>
      <c r="B80" s="36">
        <f t="shared" si="7"/>
        <v>-1</v>
      </c>
      <c r="C80" s="36">
        <f t="shared" si="9"/>
        <v>-11</v>
      </c>
      <c r="D80" s="45" t="s">
        <v>56</v>
      </c>
      <c r="E80" s="44">
        <v>11</v>
      </c>
      <c r="F80" s="44">
        <f t="shared" si="8"/>
        <v>10</v>
      </c>
      <c r="G80" s="44">
        <v>26</v>
      </c>
      <c r="H80" s="44">
        <v>16</v>
      </c>
    </row>
    <row r="81" spans="1:8" ht="17.25" customHeight="1" x14ac:dyDescent="0.15">
      <c r="A81" s="28">
        <v>61</v>
      </c>
      <c r="B81" s="36">
        <f t="shared" si="7"/>
        <v>-19</v>
      </c>
      <c r="C81" s="36">
        <f t="shared" si="9"/>
        <v>-19</v>
      </c>
      <c r="D81" s="45" t="s">
        <v>56</v>
      </c>
      <c r="E81" s="44">
        <v>19</v>
      </c>
      <c r="F81" s="44">
        <f t="shared" si="8"/>
        <v>0</v>
      </c>
      <c r="G81" s="44">
        <v>23</v>
      </c>
      <c r="H81" s="44">
        <v>23</v>
      </c>
    </row>
    <row r="82" spans="1:8" ht="17.25" customHeight="1" x14ac:dyDescent="0.15">
      <c r="A82" s="28">
        <v>62</v>
      </c>
      <c r="B82" s="36">
        <f t="shared" si="7"/>
        <v>5</v>
      </c>
      <c r="C82" s="36">
        <f t="shared" si="9"/>
        <v>-8</v>
      </c>
      <c r="D82" s="45" t="s">
        <v>56</v>
      </c>
      <c r="E82" s="44">
        <v>8</v>
      </c>
      <c r="F82" s="44">
        <f t="shared" si="8"/>
        <v>13</v>
      </c>
      <c r="G82" s="44">
        <v>31</v>
      </c>
      <c r="H82" s="44">
        <v>18</v>
      </c>
    </row>
    <row r="83" spans="1:8" ht="17.25" customHeight="1" x14ac:dyDescent="0.15">
      <c r="A83" s="28">
        <v>63</v>
      </c>
      <c r="B83" s="36">
        <f t="shared" si="7"/>
        <v>-18</v>
      </c>
      <c r="C83" s="36">
        <f t="shared" si="9"/>
        <v>-13</v>
      </c>
      <c r="D83" s="45" t="s">
        <v>56</v>
      </c>
      <c r="E83" s="44">
        <v>13</v>
      </c>
      <c r="F83" s="44">
        <f t="shared" si="8"/>
        <v>-5</v>
      </c>
      <c r="G83" s="44">
        <v>17</v>
      </c>
      <c r="H83" s="44">
        <v>22</v>
      </c>
    </row>
    <row r="84" spans="1:8" ht="17.25" customHeight="1" x14ac:dyDescent="0.15">
      <c r="A84" s="28">
        <v>64</v>
      </c>
      <c r="B84" s="36">
        <f t="shared" si="7"/>
        <v>-22</v>
      </c>
      <c r="C84" s="36">
        <f t="shared" si="9"/>
        <v>-19</v>
      </c>
      <c r="D84" s="45" t="s">
        <v>56</v>
      </c>
      <c r="E84" s="44">
        <v>19</v>
      </c>
      <c r="F84" s="44">
        <f t="shared" si="8"/>
        <v>-3</v>
      </c>
      <c r="G84" s="44">
        <v>16</v>
      </c>
      <c r="H84" s="44">
        <v>19</v>
      </c>
    </row>
    <row r="85" spans="1:8" ht="17.25" customHeight="1" x14ac:dyDescent="0.15">
      <c r="A85" s="28" t="s">
        <v>10</v>
      </c>
      <c r="B85" s="36">
        <f t="shared" si="7"/>
        <v>-80</v>
      </c>
      <c r="C85" s="36">
        <f t="shared" si="9"/>
        <v>-85</v>
      </c>
      <c r="D85" s="45" t="s">
        <v>56</v>
      </c>
      <c r="E85" s="44">
        <v>85</v>
      </c>
      <c r="F85" s="44">
        <f t="shared" si="8"/>
        <v>5</v>
      </c>
      <c r="G85" s="44">
        <v>89</v>
      </c>
      <c r="H85" s="44">
        <v>84</v>
      </c>
    </row>
    <row r="86" spans="1:8" ht="17.25" customHeight="1" x14ac:dyDescent="0.15">
      <c r="A86" s="28">
        <v>65</v>
      </c>
      <c r="B86" s="36">
        <f t="shared" si="7"/>
        <v>-16</v>
      </c>
      <c r="C86" s="36">
        <f t="shared" si="9"/>
        <v>-14</v>
      </c>
      <c r="D86" s="45" t="s">
        <v>56</v>
      </c>
      <c r="E86" s="44">
        <v>14</v>
      </c>
      <c r="F86" s="44">
        <f t="shared" si="8"/>
        <v>-2</v>
      </c>
      <c r="G86" s="44">
        <v>17</v>
      </c>
      <c r="H86" s="44">
        <v>19</v>
      </c>
    </row>
    <row r="87" spans="1:8" ht="17.25" customHeight="1" x14ac:dyDescent="0.15">
      <c r="A87" s="28">
        <v>66</v>
      </c>
      <c r="B87" s="36">
        <f t="shared" si="7"/>
        <v>-26</v>
      </c>
      <c r="C87" s="36">
        <f t="shared" si="9"/>
        <v>-19</v>
      </c>
      <c r="D87" s="45" t="s">
        <v>56</v>
      </c>
      <c r="E87" s="44">
        <v>19</v>
      </c>
      <c r="F87" s="44">
        <f t="shared" si="8"/>
        <v>-7</v>
      </c>
      <c r="G87" s="44">
        <v>21</v>
      </c>
      <c r="H87" s="44">
        <v>28</v>
      </c>
    </row>
    <row r="88" spans="1:8" ht="17.25" customHeight="1" x14ac:dyDescent="0.15">
      <c r="A88" s="28">
        <v>67</v>
      </c>
      <c r="B88" s="36">
        <f t="shared" si="7"/>
        <v>-12</v>
      </c>
      <c r="C88" s="36">
        <f t="shared" si="9"/>
        <v>-15</v>
      </c>
      <c r="D88" s="45" t="s">
        <v>56</v>
      </c>
      <c r="E88" s="44">
        <v>15</v>
      </c>
      <c r="F88" s="44">
        <f t="shared" si="8"/>
        <v>3</v>
      </c>
      <c r="G88" s="44">
        <v>18</v>
      </c>
      <c r="H88" s="44">
        <v>15</v>
      </c>
    </row>
    <row r="89" spans="1:8" ht="17.25" customHeight="1" x14ac:dyDescent="0.15">
      <c r="A89" s="28">
        <v>68</v>
      </c>
      <c r="B89" s="36">
        <f t="shared" si="7"/>
        <v>-11</v>
      </c>
      <c r="C89" s="36">
        <f t="shared" si="9"/>
        <v>-16</v>
      </c>
      <c r="D89" s="45" t="s">
        <v>56</v>
      </c>
      <c r="E89" s="44">
        <v>16</v>
      </c>
      <c r="F89" s="44">
        <f t="shared" si="8"/>
        <v>5</v>
      </c>
      <c r="G89" s="44">
        <v>18</v>
      </c>
      <c r="H89" s="44">
        <v>13</v>
      </c>
    </row>
    <row r="90" spans="1:8" ht="17.25" customHeight="1" x14ac:dyDescent="0.15">
      <c r="A90" s="28">
        <v>69</v>
      </c>
      <c r="B90" s="36">
        <f t="shared" si="7"/>
        <v>-15</v>
      </c>
      <c r="C90" s="36">
        <f t="shared" si="9"/>
        <v>-21</v>
      </c>
      <c r="D90" s="45" t="s">
        <v>56</v>
      </c>
      <c r="E90" s="44">
        <v>21</v>
      </c>
      <c r="F90" s="44">
        <f t="shared" si="8"/>
        <v>6</v>
      </c>
      <c r="G90" s="44">
        <v>15</v>
      </c>
      <c r="H90" s="44">
        <v>9</v>
      </c>
    </row>
    <row r="91" spans="1:8" ht="17.25" customHeight="1" x14ac:dyDescent="0.15">
      <c r="A91" s="28" t="s">
        <v>3</v>
      </c>
      <c r="B91" s="36">
        <f t="shared" si="7"/>
        <v>-131</v>
      </c>
      <c r="C91" s="36">
        <f t="shared" si="9"/>
        <v>-130</v>
      </c>
      <c r="D91" s="45" t="s">
        <v>56</v>
      </c>
      <c r="E91" s="44">
        <v>130</v>
      </c>
      <c r="F91" s="44">
        <f t="shared" si="8"/>
        <v>-1</v>
      </c>
      <c r="G91" s="44">
        <v>87</v>
      </c>
      <c r="H91" s="44">
        <v>88</v>
      </c>
    </row>
    <row r="92" spans="1:8" ht="17.25" customHeight="1" x14ac:dyDescent="0.15">
      <c r="A92" s="28">
        <v>70</v>
      </c>
      <c r="B92" s="36">
        <f t="shared" si="7"/>
        <v>-23</v>
      </c>
      <c r="C92" s="36">
        <f t="shared" si="9"/>
        <v>-26</v>
      </c>
      <c r="D92" s="45" t="s">
        <v>56</v>
      </c>
      <c r="E92" s="44">
        <v>26</v>
      </c>
      <c r="F92" s="44">
        <f t="shared" si="8"/>
        <v>3</v>
      </c>
      <c r="G92" s="44">
        <v>22</v>
      </c>
      <c r="H92" s="44">
        <v>19</v>
      </c>
    </row>
    <row r="93" spans="1:8" ht="17.25" customHeight="1" x14ac:dyDescent="0.15">
      <c r="A93" s="28">
        <v>71</v>
      </c>
      <c r="B93" s="36">
        <f t="shared" si="7"/>
        <v>-31</v>
      </c>
      <c r="C93" s="36">
        <f t="shared" si="9"/>
        <v>-24</v>
      </c>
      <c r="D93" s="45" t="s">
        <v>56</v>
      </c>
      <c r="E93" s="44">
        <v>24</v>
      </c>
      <c r="F93" s="44">
        <f t="shared" si="8"/>
        <v>-7</v>
      </c>
      <c r="G93" s="44">
        <v>19</v>
      </c>
      <c r="H93" s="44">
        <v>26</v>
      </c>
    </row>
    <row r="94" spans="1:8" ht="17.25" customHeight="1" x14ac:dyDescent="0.15">
      <c r="A94" s="28">
        <v>72</v>
      </c>
      <c r="B94" s="36">
        <f t="shared" si="7"/>
        <v>-31</v>
      </c>
      <c r="C94" s="36">
        <f t="shared" si="9"/>
        <v>-34</v>
      </c>
      <c r="D94" s="45" t="s">
        <v>56</v>
      </c>
      <c r="E94" s="44">
        <v>34</v>
      </c>
      <c r="F94" s="44">
        <f t="shared" si="8"/>
        <v>3</v>
      </c>
      <c r="G94" s="44">
        <v>22</v>
      </c>
      <c r="H94" s="44">
        <v>19</v>
      </c>
    </row>
    <row r="95" spans="1:8" ht="17.25" customHeight="1" x14ac:dyDescent="0.15">
      <c r="A95" s="28">
        <v>73</v>
      </c>
      <c r="B95" s="36">
        <f t="shared" si="7"/>
        <v>-26</v>
      </c>
      <c r="C95" s="36">
        <f t="shared" si="9"/>
        <v>-21</v>
      </c>
      <c r="D95" s="45" t="s">
        <v>56</v>
      </c>
      <c r="E95" s="44">
        <v>21</v>
      </c>
      <c r="F95" s="44">
        <f t="shared" si="8"/>
        <v>-5</v>
      </c>
      <c r="G95" s="44">
        <v>12</v>
      </c>
      <c r="H95" s="44">
        <v>17</v>
      </c>
    </row>
    <row r="96" spans="1:8" ht="17.25" customHeight="1" x14ac:dyDescent="0.15">
      <c r="A96" s="28">
        <v>74</v>
      </c>
      <c r="B96" s="36">
        <f t="shared" si="7"/>
        <v>-20</v>
      </c>
      <c r="C96" s="36">
        <f t="shared" si="9"/>
        <v>-25</v>
      </c>
      <c r="D96" s="45" t="s">
        <v>56</v>
      </c>
      <c r="E96" s="44">
        <v>25</v>
      </c>
      <c r="F96" s="44">
        <f t="shared" si="8"/>
        <v>5</v>
      </c>
      <c r="G96" s="44">
        <v>12</v>
      </c>
      <c r="H96" s="44">
        <v>7</v>
      </c>
    </row>
    <row r="97" spans="1:8" ht="17.25" customHeight="1" x14ac:dyDescent="0.15">
      <c r="A97" s="14" t="s">
        <v>13</v>
      </c>
      <c r="B97" s="36">
        <f t="shared" si="7"/>
        <v>-151</v>
      </c>
      <c r="C97" s="36">
        <f t="shared" si="9"/>
        <v>-164</v>
      </c>
      <c r="D97" s="45" t="s">
        <v>56</v>
      </c>
      <c r="E97" s="44">
        <v>164</v>
      </c>
      <c r="F97" s="44">
        <f t="shared" si="8"/>
        <v>13</v>
      </c>
      <c r="G97" s="44">
        <v>68</v>
      </c>
      <c r="H97" s="44">
        <v>55</v>
      </c>
    </row>
    <row r="98" spans="1:8" ht="17.25" customHeight="1" x14ac:dyDescent="0.15">
      <c r="A98" s="28">
        <v>75</v>
      </c>
      <c r="B98" s="36">
        <f t="shared" si="7"/>
        <v>-33</v>
      </c>
      <c r="C98" s="36">
        <f t="shared" si="9"/>
        <v>-35</v>
      </c>
      <c r="D98" s="45" t="s">
        <v>56</v>
      </c>
      <c r="E98" s="44">
        <v>35</v>
      </c>
      <c r="F98" s="44">
        <f t="shared" si="8"/>
        <v>2</v>
      </c>
      <c r="G98" s="44">
        <v>18</v>
      </c>
      <c r="H98" s="44">
        <v>16</v>
      </c>
    </row>
    <row r="99" spans="1:8" ht="17.25" customHeight="1" x14ac:dyDescent="0.15">
      <c r="A99" s="28">
        <v>76</v>
      </c>
      <c r="B99" s="36">
        <f t="shared" si="7"/>
        <v>-14</v>
      </c>
      <c r="C99" s="36">
        <f t="shared" si="9"/>
        <v>-27</v>
      </c>
      <c r="D99" s="45" t="s">
        <v>56</v>
      </c>
      <c r="E99" s="44">
        <v>27</v>
      </c>
      <c r="F99" s="44">
        <f t="shared" si="8"/>
        <v>13</v>
      </c>
      <c r="G99" s="44">
        <v>23</v>
      </c>
      <c r="H99" s="44">
        <v>10</v>
      </c>
    </row>
    <row r="100" spans="1:8" ht="17.25" customHeight="1" x14ac:dyDescent="0.15">
      <c r="A100" s="28">
        <v>77</v>
      </c>
      <c r="B100" s="36">
        <f t="shared" si="7"/>
        <v>-39</v>
      </c>
      <c r="C100" s="36">
        <f t="shared" si="9"/>
        <v>-38</v>
      </c>
      <c r="D100" s="45" t="s">
        <v>56</v>
      </c>
      <c r="E100" s="44">
        <v>38</v>
      </c>
      <c r="F100" s="44">
        <f t="shared" si="8"/>
        <v>-1</v>
      </c>
      <c r="G100" s="44">
        <v>9</v>
      </c>
      <c r="H100" s="44">
        <v>10</v>
      </c>
    </row>
    <row r="101" spans="1:8" ht="17.25" customHeight="1" x14ac:dyDescent="0.15">
      <c r="A101" s="28">
        <v>78</v>
      </c>
      <c r="B101" s="36">
        <f t="shared" si="7"/>
        <v>-34</v>
      </c>
      <c r="C101" s="36">
        <f t="shared" si="9"/>
        <v>-31</v>
      </c>
      <c r="D101" s="45" t="s">
        <v>56</v>
      </c>
      <c r="E101" s="44">
        <v>31</v>
      </c>
      <c r="F101" s="44">
        <f t="shared" si="8"/>
        <v>-3</v>
      </c>
      <c r="G101" s="44">
        <v>8</v>
      </c>
      <c r="H101" s="44">
        <v>11</v>
      </c>
    </row>
    <row r="102" spans="1:8" ht="17.25" customHeight="1" x14ac:dyDescent="0.15">
      <c r="A102" s="28">
        <v>79</v>
      </c>
      <c r="B102" s="36">
        <f t="shared" si="7"/>
        <v>-31</v>
      </c>
      <c r="C102" s="36">
        <f t="shared" si="9"/>
        <v>-33</v>
      </c>
      <c r="D102" s="45" t="s">
        <v>56</v>
      </c>
      <c r="E102" s="44">
        <v>33</v>
      </c>
      <c r="F102" s="44">
        <f t="shared" si="8"/>
        <v>2</v>
      </c>
      <c r="G102" s="44">
        <v>10</v>
      </c>
      <c r="H102" s="44">
        <v>8</v>
      </c>
    </row>
    <row r="103" spans="1:8" ht="17.25" customHeight="1" x14ac:dyDescent="0.15">
      <c r="A103" s="28" t="s">
        <v>15</v>
      </c>
      <c r="B103" s="36">
        <f t="shared" si="7"/>
        <v>-196</v>
      </c>
      <c r="C103" s="36">
        <f t="shared" si="9"/>
        <v>-200</v>
      </c>
      <c r="D103" s="45" t="s">
        <v>56</v>
      </c>
      <c r="E103" s="44">
        <v>200</v>
      </c>
      <c r="F103" s="44">
        <f t="shared" si="8"/>
        <v>4</v>
      </c>
      <c r="G103" s="44">
        <v>43</v>
      </c>
      <c r="H103" s="44">
        <v>39</v>
      </c>
    </row>
    <row r="104" spans="1:8" ht="17.25" customHeight="1" x14ac:dyDescent="0.15">
      <c r="A104" s="28">
        <v>80</v>
      </c>
      <c r="B104" s="36">
        <f t="shared" si="7"/>
        <v>-43</v>
      </c>
      <c r="C104" s="36">
        <f t="shared" si="9"/>
        <v>-47</v>
      </c>
      <c r="D104" s="45" t="s">
        <v>56</v>
      </c>
      <c r="E104" s="44">
        <v>47</v>
      </c>
      <c r="F104" s="44">
        <f t="shared" si="8"/>
        <v>4</v>
      </c>
      <c r="G104" s="44">
        <v>11</v>
      </c>
      <c r="H104" s="44">
        <v>7</v>
      </c>
    </row>
    <row r="105" spans="1:8" ht="17.25" customHeight="1" x14ac:dyDescent="0.15">
      <c r="A105" s="28">
        <v>81</v>
      </c>
      <c r="B105" s="36">
        <f t="shared" si="7"/>
        <v>-46</v>
      </c>
      <c r="C105" s="36">
        <f t="shared" si="9"/>
        <v>-44</v>
      </c>
      <c r="D105" s="45" t="s">
        <v>56</v>
      </c>
      <c r="E105" s="44">
        <v>44</v>
      </c>
      <c r="F105" s="44">
        <f t="shared" si="8"/>
        <v>-2</v>
      </c>
      <c r="G105" s="44">
        <v>10</v>
      </c>
      <c r="H105" s="44">
        <v>12</v>
      </c>
    </row>
    <row r="106" spans="1:8" ht="17.25" customHeight="1" x14ac:dyDescent="0.15">
      <c r="A106" s="28">
        <v>82</v>
      </c>
      <c r="B106" s="36">
        <f t="shared" si="7"/>
        <v>-41</v>
      </c>
      <c r="C106" s="36">
        <f t="shared" si="9"/>
        <v>-41</v>
      </c>
      <c r="D106" s="45" t="s">
        <v>56</v>
      </c>
      <c r="E106" s="44">
        <v>41</v>
      </c>
      <c r="F106" s="44">
        <f t="shared" si="8"/>
        <v>0</v>
      </c>
      <c r="G106" s="44">
        <v>10</v>
      </c>
      <c r="H106" s="44">
        <v>10</v>
      </c>
    </row>
    <row r="107" spans="1:8" ht="17.25" customHeight="1" x14ac:dyDescent="0.15">
      <c r="A107" s="28">
        <v>83</v>
      </c>
      <c r="B107" s="36">
        <f t="shared" si="7"/>
        <v>-42</v>
      </c>
      <c r="C107" s="36">
        <f t="shared" si="9"/>
        <v>-43</v>
      </c>
      <c r="D107" s="45" t="s">
        <v>56</v>
      </c>
      <c r="E107" s="44">
        <v>43</v>
      </c>
      <c r="F107" s="44">
        <f t="shared" si="8"/>
        <v>1</v>
      </c>
      <c r="G107" s="44">
        <v>5</v>
      </c>
      <c r="H107" s="44">
        <v>4</v>
      </c>
    </row>
    <row r="108" spans="1:8" ht="17.25" customHeight="1" x14ac:dyDescent="0.15">
      <c r="A108" s="28">
        <v>84</v>
      </c>
      <c r="B108" s="36">
        <f t="shared" si="7"/>
        <v>-24</v>
      </c>
      <c r="C108" s="36">
        <f t="shared" si="9"/>
        <v>-25</v>
      </c>
      <c r="D108" s="45" t="s">
        <v>56</v>
      </c>
      <c r="E108" s="44">
        <v>25</v>
      </c>
      <c r="F108" s="44">
        <f t="shared" si="8"/>
        <v>1</v>
      </c>
      <c r="G108" s="44">
        <v>7</v>
      </c>
      <c r="H108" s="44">
        <v>6</v>
      </c>
    </row>
    <row r="109" spans="1:8" ht="17.25" customHeight="1" x14ac:dyDescent="0.15">
      <c r="A109" s="28" t="s">
        <v>16</v>
      </c>
      <c r="B109" s="36">
        <f t="shared" si="7"/>
        <v>-124</v>
      </c>
      <c r="C109" s="36">
        <f t="shared" si="9"/>
        <v>-122</v>
      </c>
      <c r="D109" s="45" t="s">
        <v>56</v>
      </c>
      <c r="E109" s="44">
        <v>122</v>
      </c>
      <c r="F109" s="44">
        <f t="shared" si="8"/>
        <v>-2</v>
      </c>
      <c r="G109" s="44">
        <v>15</v>
      </c>
      <c r="H109" s="44">
        <v>17</v>
      </c>
    </row>
    <row r="110" spans="1:8" ht="17.25" customHeight="1" x14ac:dyDescent="0.15">
      <c r="A110" s="28">
        <v>85</v>
      </c>
      <c r="B110" s="36">
        <f t="shared" si="7"/>
        <v>-35</v>
      </c>
      <c r="C110" s="36">
        <f t="shared" si="9"/>
        <v>-35</v>
      </c>
      <c r="D110" s="45" t="s">
        <v>56</v>
      </c>
      <c r="E110" s="44">
        <v>35</v>
      </c>
      <c r="F110" s="44">
        <f t="shared" si="8"/>
        <v>0</v>
      </c>
      <c r="G110" s="44">
        <v>6</v>
      </c>
      <c r="H110" s="44">
        <v>6</v>
      </c>
    </row>
    <row r="111" spans="1:8" ht="17.25" customHeight="1" x14ac:dyDescent="0.15">
      <c r="A111" s="28">
        <v>86</v>
      </c>
      <c r="B111" s="36">
        <f t="shared" si="7"/>
        <v>-22</v>
      </c>
      <c r="C111" s="36">
        <f t="shared" si="9"/>
        <v>-22</v>
      </c>
      <c r="D111" s="45" t="s">
        <v>56</v>
      </c>
      <c r="E111" s="44">
        <v>22</v>
      </c>
      <c r="F111" s="44">
        <f t="shared" si="8"/>
        <v>0</v>
      </c>
      <c r="G111" s="44">
        <v>4</v>
      </c>
      <c r="H111" s="44">
        <v>4</v>
      </c>
    </row>
    <row r="112" spans="1:8" ht="17.25" customHeight="1" x14ac:dyDescent="0.15">
      <c r="A112" s="28">
        <v>87</v>
      </c>
      <c r="B112" s="36">
        <f t="shared" si="7"/>
        <v>-26</v>
      </c>
      <c r="C112" s="36">
        <f t="shared" si="9"/>
        <v>-24</v>
      </c>
      <c r="D112" s="45" t="s">
        <v>56</v>
      </c>
      <c r="E112" s="44">
        <v>24</v>
      </c>
      <c r="F112" s="44">
        <f t="shared" si="8"/>
        <v>-2</v>
      </c>
      <c r="G112" s="44">
        <v>2</v>
      </c>
      <c r="H112" s="44">
        <v>4</v>
      </c>
    </row>
    <row r="113" spans="1:8" ht="17.25" customHeight="1" x14ac:dyDescent="0.15">
      <c r="A113" s="28">
        <v>88</v>
      </c>
      <c r="B113" s="36">
        <f t="shared" si="7"/>
        <v>-20</v>
      </c>
      <c r="C113" s="36">
        <f t="shared" si="9"/>
        <v>-21</v>
      </c>
      <c r="D113" s="45" t="s">
        <v>56</v>
      </c>
      <c r="E113" s="44">
        <v>21</v>
      </c>
      <c r="F113" s="44">
        <f t="shared" si="8"/>
        <v>1</v>
      </c>
      <c r="G113" s="44">
        <v>2</v>
      </c>
      <c r="H113" s="44">
        <v>1</v>
      </c>
    </row>
    <row r="114" spans="1:8" ht="17.25" customHeight="1" x14ac:dyDescent="0.15">
      <c r="A114" s="28">
        <v>89</v>
      </c>
      <c r="B114" s="36">
        <f t="shared" si="7"/>
        <v>-21</v>
      </c>
      <c r="C114" s="36">
        <f t="shared" si="9"/>
        <v>-20</v>
      </c>
      <c r="D114" s="45" t="s">
        <v>56</v>
      </c>
      <c r="E114" s="44">
        <v>20</v>
      </c>
      <c r="F114" s="44">
        <f t="shared" si="8"/>
        <v>-1</v>
      </c>
      <c r="G114" s="44">
        <v>1</v>
      </c>
      <c r="H114" s="44">
        <v>2</v>
      </c>
    </row>
    <row r="115" spans="1:8" ht="17.25" customHeight="1" x14ac:dyDescent="0.15">
      <c r="A115" s="28" t="s">
        <v>18</v>
      </c>
      <c r="B115" s="36">
        <f t="shared" si="7"/>
        <v>-55</v>
      </c>
      <c r="C115" s="36">
        <f t="shared" si="9"/>
        <v>-59</v>
      </c>
      <c r="D115" s="45" t="s">
        <v>56</v>
      </c>
      <c r="E115" s="44">
        <v>59</v>
      </c>
      <c r="F115" s="44">
        <f t="shared" si="8"/>
        <v>4</v>
      </c>
      <c r="G115" s="44">
        <v>5</v>
      </c>
      <c r="H115" s="44">
        <v>1</v>
      </c>
    </row>
    <row r="116" spans="1:8" ht="17.25" customHeight="1" x14ac:dyDescent="0.15">
      <c r="A116" s="28">
        <v>90</v>
      </c>
      <c r="B116" s="36">
        <f t="shared" si="7"/>
        <v>-11</v>
      </c>
      <c r="C116" s="36">
        <f t="shared" si="9"/>
        <v>-14</v>
      </c>
      <c r="D116" s="45" t="s">
        <v>56</v>
      </c>
      <c r="E116" s="44">
        <v>14</v>
      </c>
      <c r="F116" s="44">
        <f t="shared" si="8"/>
        <v>3</v>
      </c>
      <c r="G116" s="44">
        <v>3</v>
      </c>
      <c r="H116" s="44">
        <v>0</v>
      </c>
    </row>
    <row r="117" spans="1:8" ht="17.25" customHeight="1" x14ac:dyDescent="0.15">
      <c r="A117" s="28">
        <v>91</v>
      </c>
      <c r="B117" s="36">
        <f t="shared" si="7"/>
        <v>-13</v>
      </c>
      <c r="C117" s="36">
        <f t="shared" si="9"/>
        <v>-12</v>
      </c>
      <c r="D117" s="45" t="s">
        <v>56</v>
      </c>
      <c r="E117" s="44">
        <v>12</v>
      </c>
      <c r="F117" s="44">
        <f t="shared" si="8"/>
        <v>-1</v>
      </c>
      <c r="G117" s="44">
        <v>0</v>
      </c>
      <c r="H117" s="44">
        <v>1</v>
      </c>
    </row>
    <row r="118" spans="1:8" ht="17.25" customHeight="1" x14ac:dyDescent="0.15">
      <c r="A118" s="28">
        <v>92</v>
      </c>
      <c r="B118" s="36">
        <f t="shared" si="7"/>
        <v>-9</v>
      </c>
      <c r="C118" s="36">
        <f t="shared" si="9"/>
        <v>-11</v>
      </c>
      <c r="D118" s="45" t="s">
        <v>56</v>
      </c>
      <c r="E118" s="44">
        <v>11</v>
      </c>
      <c r="F118" s="44">
        <f t="shared" si="8"/>
        <v>2</v>
      </c>
      <c r="G118" s="44">
        <v>2</v>
      </c>
      <c r="H118" s="44">
        <v>0</v>
      </c>
    </row>
    <row r="119" spans="1:8" ht="17.25" customHeight="1" x14ac:dyDescent="0.15">
      <c r="A119" s="28">
        <v>93</v>
      </c>
      <c r="B119" s="36">
        <f t="shared" si="7"/>
        <v>-14</v>
      </c>
      <c r="C119" s="36">
        <f t="shared" si="9"/>
        <v>-14</v>
      </c>
      <c r="D119" s="45" t="s">
        <v>56</v>
      </c>
      <c r="E119" s="44">
        <v>14</v>
      </c>
      <c r="F119" s="44">
        <f t="shared" si="8"/>
        <v>0</v>
      </c>
      <c r="G119" s="44">
        <v>0</v>
      </c>
      <c r="H119" s="44">
        <v>0</v>
      </c>
    </row>
    <row r="120" spans="1:8" ht="17.25" customHeight="1" x14ac:dyDescent="0.15">
      <c r="A120" s="28">
        <v>94</v>
      </c>
      <c r="B120" s="36">
        <f t="shared" si="7"/>
        <v>-8</v>
      </c>
      <c r="C120" s="36">
        <f t="shared" si="9"/>
        <v>-8</v>
      </c>
      <c r="D120" s="45" t="s">
        <v>56</v>
      </c>
      <c r="E120" s="44">
        <v>8</v>
      </c>
      <c r="F120" s="44">
        <f t="shared" si="8"/>
        <v>0</v>
      </c>
      <c r="G120" s="44">
        <v>0</v>
      </c>
      <c r="H120" s="44">
        <v>0</v>
      </c>
    </row>
    <row r="121" spans="1:8" ht="17.25" customHeight="1" x14ac:dyDescent="0.15">
      <c r="A121" s="28" t="s">
        <v>20</v>
      </c>
      <c r="B121" s="36">
        <f t="shared" si="7"/>
        <v>-8</v>
      </c>
      <c r="C121" s="36">
        <f t="shared" si="9"/>
        <v>-8</v>
      </c>
      <c r="D121" s="45" t="s">
        <v>56</v>
      </c>
      <c r="E121" s="44">
        <v>8</v>
      </c>
      <c r="F121" s="44">
        <f t="shared" si="8"/>
        <v>0</v>
      </c>
      <c r="G121" s="44">
        <v>0</v>
      </c>
      <c r="H121" s="44">
        <v>0</v>
      </c>
    </row>
    <row r="122" spans="1:8" ht="17.25" customHeight="1" x14ac:dyDescent="0.15">
      <c r="A122" s="28">
        <v>95</v>
      </c>
      <c r="B122" s="36">
        <f t="shared" si="7"/>
        <v>-2</v>
      </c>
      <c r="C122" s="36">
        <f t="shared" si="9"/>
        <v>-2</v>
      </c>
      <c r="D122" s="45" t="s">
        <v>56</v>
      </c>
      <c r="E122" s="44">
        <v>2</v>
      </c>
      <c r="F122" s="44">
        <f t="shared" si="8"/>
        <v>0</v>
      </c>
      <c r="G122" s="44">
        <v>0</v>
      </c>
      <c r="H122" s="44">
        <v>0</v>
      </c>
    </row>
    <row r="123" spans="1:8" ht="17.25" customHeight="1" x14ac:dyDescent="0.15">
      <c r="A123" s="28">
        <v>96</v>
      </c>
      <c r="B123" s="36">
        <f t="shared" si="7"/>
        <v>-3</v>
      </c>
      <c r="C123" s="36">
        <f t="shared" si="9"/>
        <v>-3</v>
      </c>
      <c r="D123" s="45" t="s">
        <v>56</v>
      </c>
      <c r="E123" s="44">
        <v>3</v>
      </c>
      <c r="F123" s="44">
        <f t="shared" si="8"/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f t="shared" si="7"/>
        <v>-2</v>
      </c>
      <c r="C124" s="36">
        <f t="shared" si="9"/>
        <v>-2</v>
      </c>
      <c r="D124" s="45" t="s">
        <v>56</v>
      </c>
      <c r="E124" s="44">
        <v>2</v>
      </c>
      <c r="F124" s="44">
        <f t="shared" si="8"/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f t="shared" si="7"/>
        <v>-1</v>
      </c>
      <c r="C125" s="36">
        <f t="shared" si="9"/>
        <v>-1</v>
      </c>
      <c r="D125" s="45" t="s">
        <v>56</v>
      </c>
      <c r="E125" s="44">
        <v>1</v>
      </c>
      <c r="F125" s="44">
        <f t="shared" si="8"/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f t="shared" si="7"/>
        <v>0</v>
      </c>
      <c r="C126" s="36">
        <f t="shared" si="9"/>
        <v>0</v>
      </c>
      <c r="D126" s="45" t="s">
        <v>56</v>
      </c>
      <c r="E126" s="44">
        <v>0</v>
      </c>
      <c r="F126" s="44">
        <f t="shared" si="8"/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f t="shared" si="7"/>
        <v>-1</v>
      </c>
      <c r="C127" s="37">
        <f t="shared" si="9"/>
        <v>-1</v>
      </c>
      <c r="D127" s="56" t="s">
        <v>56</v>
      </c>
      <c r="E127" s="57">
        <v>1</v>
      </c>
      <c r="F127" s="57">
        <f t="shared" si="8"/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Ｓ60年　表1</vt:lpstr>
      <vt:lpstr>Ｓ60年　表2</vt:lpstr>
      <vt:lpstr>'Ｓ60年　表1'!Print_Area</vt:lpstr>
      <vt:lpstr>'Ｓ60年　表2'!Print_Area</vt:lpstr>
      <vt:lpstr>'Ｓ60年　表1'!Print_Titles</vt:lpstr>
      <vt:lpstr>'Ｓ60年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2014-12-15T08:57:51Z</cp:lastPrinted>
  <dcterms:created xsi:type="dcterms:W3CDTF">2006-12-06T06:24:11Z</dcterms:created>
  <dcterms:modified xsi:type="dcterms:W3CDTF">2014-12-15T08:58:08Z</dcterms:modified>
</cp:coreProperties>
</file>