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1"/>
  </bookViews>
  <sheets>
    <sheet name="表1~3" sheetId="1" r:id="rId1"/>
    <sheet name="表4~6" sheetId="2" r:id="rId2"/>
  </sheets>
  <definedNames>
    <definedName name="_xlnm.Print_Area" localSheetId="0">'表1~3'!$B$2:$I$47</definedName>
    <definedName name="_xlnm.Print_Area" localSheetId="1">'表4~6'!$B$2:$I$53</definedName>
  </definedNames>
  <calcPr fullCalcOnLoad="1"/>
</workbook>
</file>

<file path=xl/sharedStrings.xml><?xml version="1.0" encoding="utf-8"?>
<sst xmlns="http://schemas.openxmlformats.org/spreadsheetml/2006/main" count="182" uniqueCount="99">
  <si>
    <t>人口</t>
  </si>
  <si>
    <t>総数</t>
  </si>
  <si>
    <t>世帯</t>
  </si>
  <si>
    <t>人</t>
  </si>
  <si>
    <t>平成22年</t>
  </si>
  <si>
    <t>面積</t>
  </si>
  <si>
    <t>１　都市ガス利用状況（小田原市・箱根町・大井町・開成町）</t>
  </si>
  <si>
    <t>　戸数</t>
  </si>
  <si>
    <t>　消費量（千㎥）</t>
  </si>
  <si>
    <t>家庭用</t>
  </si>
  <si>
    <t>工業用</t>
  </si>
  <si>
    <t>商業用</t>
  </si>
  <si>
    <t>その他</t>
  </si>
  <si>
    <t>平成20年度</t>
  </si>
  <si>
    <t>平成21年度</t>
  </si>
  <si>
    <t>平成22年度</t>
  </si>
  <si>
    <t>（各年度3月31日）</t>
  </si>
  <si>
    <t>事業所数</t>
  </si>
  <si>
    <t>従業者数</t>
  </si>
  <si>
    <t>販売戸数</t>
  </si>
  <si>
    <t>販売量</t>
  </si>
  <si>
    <t>1戸当たり消費量</t>
  </si>
  <si>
    <t>平成20年</t>
  </si>
  <si>
    <t>平成21年</t>
  </si>
  <si>
    <t>（各年12月31日）</t>
  </si>
  <si>
    <t>計</t>
  </si>
  <si>
    <t>事業用</t>
  </si>
  <si>
    <t>平成20年度</t>
  </si>
  <si>
    <t>平成21年度</t>
  </si>
  <si>
    <t>平成22年度</t>
  </si>
  <si>
    <t>戸</t>
  </si>
  <si>
    <t>ｔ</t>
  </si>
  <si>
    <t>ｋｇ</t>
  </si>
  <si>
    <t>給水栓数</t>
  </si>
  <si>
    <t>使用量（㎥）</t>
  </si>
  <si>
    <t>資料：水道局営業課</t>
  </si>
  <si>
    <t>給水戸数</t>
  </si>
  <si>
    <t>普及率</t>
  </si>
  <si>
    <t>年度</t>
  </si>
  <si>
    <t>行政区域内
人口（A）</t>
  </si>
  <si>
    <t>行政区域内
世帯数</t>
  </si>
  <si>
    <t>給水区域内
人口（B）</t>
  </si>
  <si>
    <t>給水人口
（C）</t>
  </si>
  <si>
    <t>注）行政区域内人口（A)-給水区域内人口（B）＝県営水道給水区域内人口</t>
  </si>
  <si>
    <t>４　上水道給水普及状況</t>
  </si>
  <si>
    <t>５　公共下水道整備面積・人口</t>
  </si>
  <si>
    <t>酒匂川流域関連公共下水道</t>
  </si>
  <si>
    <t>左岸処理区</t>
  </si>
  <si>
    <t>右岸処理区</t>
  </si>
  <si>
    <t>合計</t>
  </si>
  <si>
    <t>整備状況</t>
  </si>
  <si>
    <t>処理区域内
人口（B）</t>
  </si>
  <si>
    <t>戸数</t>
  </si>
  <si>
    <t>普及率
B／A</t>
  </si>
  <si>
    <t>資料：下水道総務課</t>
  </si>
  <si>
    <t>２　プロパンガス販売状況（小田原市・箱根町・真鶴町・湯河原町）</t>
  </si>
  <si>
    <t>市営水道</t>
  </si>
  <si>
    <t>給水人口</t>
  </si>
  <si>
    <t>上水道</t>
  </si>
  <si>
    <t>簡易水道</t>
  </si>
  <si>
    <t>専用水道</t>
  </si>
  <si>
    <t>自己水源のみによるもの</t>
  </si>
  <si>
    <t>（１）市全域の普及状況</t>
  </si>
  <si>
    <t>（２）市営水道の普及状況</t>
  </si>
  <si>
    <t>行政区域内
人口
（A）</t>
  </si>
  <si>
    <t>計
（B）</t>
  </si>
  <si>
    <t>普及率
（B／A）</t>
  </si>
  <si>
    <t>年度・区分</t>
  </si>
  <si>
    <t>年度</t>
  </si>
  <si>
    <t>年次</t>
  </si>
  <si>
    <t>区分</t>
  </si>
  <si>
    <t>％</t>
  </si>
  <si>
    <t>C／A</t>
  </si>
  <si>
    <t>C／B</t>
  </si>
  <si>
    <t>％</t>
  </si>
  <si>
    <t>ha</t>
  </si>
  <si>
    <t>ha</t>
  </si>
  <si>
    <t>資料：下水道整備課</t>
  </si>
  <si>
    <t>６　行政区域内人口による下水道普及率・水洗化状況</t>
  </si>
  <si>
    <t>水洗化状況</t>
  </si>
  <si>
    <t>注）水洗化とは、公共下水道に流入しているものをいう。</t>
  </si>
  <si>
    <t>３　上水道用途別給水栓数・使用量</t>
  </si>
  <si>
    <t>-</t>
  </si>
  <si>
    <t>注）県営水道分を除く。</t>
  </si>
  <si>
    <t>注）県営水道分を含む。</t>
  </si>
  <si>
    <t>全 体 計 画</t>
  </si>
  <si>
    <t>資料：小田原ガス㈱</t>
  </si>
  <si>
    <t>平成23年度</t>
  </si>
  <si>
    <t>平成23年</t>
  </si>
  <si>
    <t>平成23年度</t>
  </si>
  <si>
    <t>-</t>
  </si>
  <si>
    <t>資料：神奈川県エルピーガス協会小田原支部</t>
  </si>
  <si>
    <t>％</t>
  </si>
  <si>
    <t>平成24年度</t>
  </si>
  <si>
    <t>平成24年</t>
  </si>
  <si>
    <t>平成24年度</t>
  </si>
  <si>
    <t>注）販売戸数及び販売量は、平成23年度以前は1市3町以外の</t>
  </si>
  <si>
    <t>　　 近隣市町分の一部を含む。</t>
  </si>
  <si>
    <t>事 業 計 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</si>
</sst>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189" fontId="2" fillId="0" borderId="0" xfId="48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Alignment="1">
      <alignment horizontal="center" vertical="center"/>
    </xf>
    <xf numFmtId="189" fontId="2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89" fontId="2" fillId="0" borderId="13" xfId="48" applyNumberFormat="1" applyFont="1" applyFill="1" applyBorder="1" applyAlignment="1">
      <alignment horizontal="right"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24" xfId="0" applyNumberFormat="1" applyFont="1" applyFill="1" applyBorder="1" applyAlignment="1">
      <alignment horizontal="right" vertical="center"/>
    </xf>
    <xf numFmtId="188" fontId="2" fillId="0" borderId="19" xfId="0" applyNumberFormat="1" applyFont="1" applyFill="1" applyBorder="1" applyAlignment="1">
      <alignment horizontal="right" vertical="center"/>
    </xf>
    <xf numFmtId="0" fontId="2" fillId="0" borderId="27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C1">
      <selection activeCell="C41" sqref="C41"/>
    </sheetView>
  </sheetViews>
  <sheetFormatPr defaultColWidth="11.25390625" defaultRowHeight="18.75" customHeight="1"/>
  <cols>
    <col min="1" max="2" width="11.25390625" style="24" customWidth="1"/>
    <col min="3" max="3" width="7.50390625" style="24" customWidth="1"/>
    <col min="4" max="9" width="12.25390625" style="24" customWidth="1"/>
    <col min="10" max="11" width="11.25390625" style="24" customWidth="1"/>
    <col min="12" max="12" width="11.25390625" style="30" customWidth="1"/>
    <col min="13" max="15" width="11.25390625" style="62" customWidth="1"/>
    <col min="16" max="16384" width="11.25390625" style="24" customWidth="1"/>
  </cols>
  <sheetData>
    <row r="1" ht="18.75" customHeight="1">
      <c r="J1" s="29"/>
    </row>
    <row r="2" spans="2:15" s="36" customFormat="1" ht="18.75" customHeight="1">
      <c r="B2" s="37"/>
      <c r="I2" s="38">
        <v>107</v>
      </c>
      <c r="L2" s="39"/>
      <c r="M2" s="63"/>
      <c r="N2" s="63"/>
      <c r="O2" s="63"/>
    </row>
    <row r="3" spans="2:10" ht="18.75" customHeight="1">
      <c r="B3" s="82"/>
      <c r="C3" s="82"/>
      <c r="D3" s="82"/>
      <c r="E3" s="82"/>
      <c r="F3" s="82"/>
      <c r="G3" s="82"/>
      <c r="H3" s="82"/>
      <c r="I3" s="82"/>
      <c r="J3" s="31"/>
    </row>
    <row r="4" spans="2:10" ht="18.75" customHeight="1" thickBot="1">
      <c r="B4" s="42" t="s">
        <v>6</v>
      </c>
      <c r="C4" s="3"/>
      <c r="D4" s="3"/>
      <c r="E4" s="3"/>
      <c r="F4" s="3"/>
      <c r="G4" s="3"/>
      <c r="H4" s="3"/>
      <c r="I4" s="15" t="s">
        <v>16</v>
      </c>
      <c r="J4" s="11"/>
    </row>
    <row r="5" spans="2:10" ht="18.75" customHeight="1" thickTop="1">
      <c r="B5" s="80" t="s">
        <v>67</v>
      </c>
      <c r="C5" s="80"/>
      <c r="D5" s="81"/>
      <c r="E5" s="41" t="s">
        <v>1</v>
      </c>
      <c r="F5" s="4" t="s">
        <v>9</v>
      </c>
      <c r="G5" s="4" t="s">
        <v>10</v>
      </c>
      <c r="H5" s="4" t="s">
        <v>11</v>
      </c>
      <c r="I5" s="5" t="s">
        <v>12</v>
      </c>
      <c r="J5" s="64"/>
    </row>
    <row r="6" spans="2:10" ht="18.75" customHeight="1">
      <c r="B6" s="79" t="s">
        <v>13</v>
      </c>
      <c r="C6" s="49" t="s">
        <v>7</v>
      </c>
      <c r="D6" s="44"/>
      <c r="E6" s="45">
        <v>34908</v>
      </c>
      <c r="F6" s="45">
        <v>32285</v>
      </c>
      <c r="G6" s="45">
        <v>96</v>
      </c>
      <c r="H6" s="45">
        <v>2070</v>
      </c>
      <c r="I6" s="45">
        <v>457</v>
      </c>
      <c r="J6" s="10"/>
    </row>
    <row r="7" spans="2:10" ht="18.75" customHeight="1">
      <c r="B7" s="74"/>
      <c r="C7" s="50" t="s">
        <v>8</v>
      </c>
      <c r="D7" s="47"/>
      <c r="E7" s="48">
        <v>53998</v>
      </c>
      <c r="F7" s="48">
        <v>11634</v>
      </c>
      <c r="G7" s="48">
        <v>29318</v>
      </c>
      <c r="H7" s="48">
        <v>10096</v>
      </c>
      <c r="I7" s="48">
        <v>2950</v>
      </c>
      <c r="J7" s="10"/>
    </row>
    <row r="8" spans="2:11" ht="18.75" customHeight="1">
      <c r="B8" s="73" t="s">
        <v>14</v>
      </c>
      <c r="C8" s="51" t="s">
        <v>7</v>
      </c>
      <c r="D8" s="52"/>
      <c r="E8" s="45">
        <v>34645</v>
      </c>
      <c r="F8" s="45">
        <v>32069</v>
      </c>
      <c r="G8" s="45">
        <v>94</v>
      </c>
      <c r="H8" s="45">
        <v>2028</v>
      </c>
      <c r="I8" s="45">
        <v>454</v>
      </c>
      <c r="J8" s="10"/>
      <c r="K8" s="37"/>
    </row>
    <row r="9" spans="2:11" ht="18.75" customHeight="1">
      <c r="B9" s="74"/>
      <c r="C9" s="50" t="s">
        <v>8</v>
      </c>
      <c r="D9" s="47"/>
      <c r="E9" s="48">
        <v>58665</v>
      </c>
      <c r="F9" s="48">
        <v>11549</v>
      </c>
      <c r="G9" s="48">
        <v>34326</v>
      </c>
      <c r="H9" s="48">
        <v>9866</v>
      </c>
      <c r="I9" s="48">
        <v>2924</v>
      </c>
      <c r="J9" s="10"/>
      <c r="K9" s="29"/>
    </row>
    <row r="10" spans="2:12" ht="18.75" customHeight="1">
      <c r="B10" s="73" t="s">
        <v>15</v>
      </c>
      <c r="C10" s="51" t="s">
        <v>7</v>
      </c>
      <c r="D10" s="52"/>
      <c r="E10" s="45">
        <v>34216</v>
      </c>
      <c r="F10" s="45">
        <v>31674</v>
      </c>
      <c r="G10" s="45">
        <v>95</v>
      </c>
      <c r="H10" s="45">
        <v>1999</v>
      </c>
      <c r="I10" s="45">
        <v>448</v>
      </c>
      <c r="J10" s="10"/>
      <c r="L10" s="32"/>
    </row>
    <row r="11" spans="2:13" ht="18.75" customHeight="1">
      <c r="B11" s="74"/>
      <c r="C11" s="50" t="s">
        <v>8</v>
      </c>
      <c r="D11" s="47"/>
      <c r="E11" s="48">
        <v>60949</v>
      </c>
      <c r="F11" s="48">
        <v>11399</v>
      </c>
      <c r="G11" s="48">
        <v>35992</v>
      </c>
      <c r="H11" s="48">
        <v>10305</v>
      </c>
      <c r="I11" s="48">
        <v>3253</v>
      </c>
      <c r="J11" s="10"/>
      <c r="M11" s="65"/>
    </row>
    <row r="12" spans="2:13" ht="18.75" customHeight="1">
      <c r="B12" s="73" t="s">
        <v>87</v>
      </c>
      <c r="C12" s="51" t="s">
        <v>7</v>
      </c>
      <c r="D12" s="52"/>
      <c r="E12" s="45">
        <v>33893</v>
      </c>
      <c r="F12" s="45">
        <v>31403</v>
      </c>
      <c r="G12" s="45">
        <v>95</v>
      </c>
      <c r="H12" s="45">
        <v>1948</v>
      </c>
      <c r="I12" s="45">
        <v>447</v>
      </c>
      <c r="J12" s="10"/>
      <c r="M12" s="65"/>
    </row>
    <row r="13" spans="2:11" ht="18.75" customHeight="1">
      <c r="B13" s="74"/>
      <c r="C13" s="50" t="s">
        <v>8</v>
      </c>
      <c r="D13" s="47"/>
      <c r="E13" s="17">
        <v>60950</v>
      </c>
      <c r="F13" s="17">
        <v>11131</v>
      </c>
      <c r="G13" s="17">
        <v>36916</v>
      </c>
      <c r="H13" s="17">
        <v>9892</v>
      </c>
      <c r="I13" s="17">
        <v>3011</v>
      </c>
      <c r="J13" s="10"/>
      <c r="K13" s="29"/>
    </row>
    <row r="14" spans="2:10" ht="18.75" customHeight="1">
      <c r="B14" s="73" t="s">
        <v>93</v>
      </c>
      <c r="C14" s="51" t="s">
        <v>7</v>
      </c>
      <c r="D14" s="52"/>
      <c r="E14" s="70">
        <f>SUM(F14:I14)</f>
        <v>33819</v>
      </c>
      <c r="F14" s="45">
        <v>31396</v>
      </c>
      <c r="G14" s="45">
        <v>95</v>
      </c>
      <c r="H14" s="45">
        <v>1883</v>
      </c>
      <c r="I14" s="45">
        <v>445</v>
      </c>
      <c r="J14" s="10"/>
    </row>
    <row r="15" spans="2:11" ht="18.75" customHeight="1">
      <c r="B15" s="75"/>
      <c r="C15" s="66" t="s">
        <v>8</v>
      </c>
      <c r="D15" s="8"/>
      <c r="E15" s="13">
        <f>SUM(F15:I15)</f>
        <v>56836</v>
      </c>
      <c r="F15" s="13">
        <v>10898</v>
      </c>
      <c r="G15" s="13">
        <v>33060</v>
      </c>
      <c r="H15" s="13">
        <v>9943</v>
      </c>
      <c r="I15" s="13">
        <v>2935</v>
      </c>
      <c r="J15" s="10"/>
      <c r="K15" s="29"/>
    </row>
    <row r="16" spans="2:10" ht="18.75" customHeight="1">
      <c r="B16" s="25"/>
      <c r="C16" s="10"/>
      <c r="D16" s="10"/>
      <c r="E16" s="11"/>
      <c r="F16" s="11"/>
      <c r="G16" s="11"/>
      <c r="H16" s="11"/>
      <c r="I16" s="12" t="s">
        <v>86</v>
      </c>
      <c r="J16" s="10"/>
    </row>
    <row r="17" spans="2:11" ht="18.75" customHeight="1">
      <c r="B17" s="76"/>
      <c r="C17" s="76"/>
      <c r="D17" s="76"/>
      <c r="E17" s="76"/>
      <c r="F17" s="76"/>
      <c r="G17" s="76"/>
      <c r="H17" s="76"/>
      <c r="I17" s="76"/>
      <c r="J17" s="10"/>
      <c r="K17" s="29"/>
    </row>
    <row r="18" spans="2:10" ht="18.75" customHeight="1" thickBot="1">
      <c r="B18" s="42" t="s">
        <v>55</v>
      </c>
      <c r="C18" s="2"/>
      <c r="D18" s="2"/>
      <c r="E18" s="3"/>
      <c r="F18" s="3"/>
      <c r="G18" s="3"/>
      <c r="H18" s="3"/>
      <c r="I18" s="15" t="s">
        <v>24</v>
      </c>
      <c r="J18" s="33"/>
    </row>
    <row r="19" spans="2:11" ht="18.75" customHeight="1" thickTop="1">
      <c r="B19" s="80" t="s">
        <v>69</v>
      </c>
      <c r="C19" s="81"/>
      <c r="D19" s="4" t="s">
        <v>17</v>
      </c>
      <c r="E19" s="4" t="s">
        <v>18</v>
      </c>
      <c r="F19" s="4" t="s">
        <v>19</v>
      </c>
      <c r="G19" s="4" t="s">
        <v>20</v>
      </c>
      <c r="H19" s="77" t="s">
        <v>21</v>
      </c>
      <c r="I19" s="78"/>
      <c r="J19" s="10"/>
      <c r="K19" s="29"/>
    </row>
    <row r="20" spans="2:10" ht="18.75" customHeight="1">
      <c r="B20" s="25"/>
      <c r="C20" s="26"/>
      <c r="D20" s="12"/>
      <c r="E20" s="12" t="s">
        <v>3</v>
      </c>
      <c r="F20" s="12" t="s">
        <v>30</v>
      </c>
      <c r="G20" s="12" t="s">
        <v>31</v>
      </c>
      <c r="H20" s="12"/>
      <c r="I20" s="12" t="s">
        <v>32</v>
      </c>
      <c r="J20" s="10"/>
    </row>
    <row r="21" spans="2:11" ht="18.75" customHeight="1">
      <c r="B21" s="10" t="s">
        <v>22</v>
      </c>
      <c r="C21" s="26"/>
      <c r="D21" s="17">
        <v>47</v>
      </c>
      <c r="E21" s="17">
        <v>404</v>
      </c>
      <c r="F21" s="17">
        <v>70603</v>
      </c>
      <c r="G21" s="17">
        <v>30143</v>
      </c>
      <c r="H21" s="17"/>
      <c r="I21" s="17">
        <v>427</v>
      </c>
      <c r="J21" s="11"/>
      <c r="K21" s="29"/>
    </row>
    <row r="22" spans="2:10" ht="18.75" customHeight="1">
      <c r="B22" s="10" t="s">
        <v>23</v>
      </c>
      <c r="C22" s="26"/>
      <c r="D22" s="17">
        <v>47</v>
      </c>
      <c r="E22" s="17">
        <v>409</v>
      </c>
      <c r="F22" s="17">
        <v>72402</v>
      </c>
      <c r="G22" s="17">
        <v>30907</v>
      </c>
      <c r="H22" s="17"/>
      <c r="I22" s="17">
        <v>425</v>
      </c>
      <c r="J22" s="10"/>
    </row>
    <row r="23" spans="2:11" ht="18.75" customHeight="1">
      <c r="B23" s="10" t="s">
        <v>4</v>
      </c>
      <c r="C23" s="26"/>
      <c r="D23" s="17">
        <v>47</v>
      </c>
      <c r="E23" s="17">
        <v>398</v>
      </c>
      <c r="F23" s="17">
        <v>70720</v>
      </c>
      <c r="G23" s="17">
        <v>30056</v>
      </c>
      <c r="H23" s="17"/>
      <c r="I23" s="17">
        <v>425</v>
      </c>
      <c r="J23" s="10"/>
      <c r="K23" s="31"/>
    </row>
    <row r="24" spans="2:10" ht="18.75" customHeight="1">
      <c r="B24" s="10" t="s">
        <v>88</v>
      </c>
      <c r="C24" s="26"/>
      <c r="D24" s="71">
        <v>47</v>
      </c>
      <c r="E24" s="17">
        <v>401</v>
      </c>
      <c r="F24" s="17">
        <v>71372</v>
      </c>
      <c r="G24" s="17">
        <v>30356</v>
      </c>
      <c r="H24" s="17"/>
      <c r="I24" s="17">
        <v>425</v>
      </c>
      <c r="J24" s="10"/>
    </row>
    <row r="25" spans="2:11" ht="18.75" customHeight="1">
      <c r="B25" s="67" t="s">
        <v>94</v>
      </c>
      <c r="C25" s="8"/>
      <c r="D25" s="40">
        <v>47</v>
      </c>
      <c r="E25" s="13">
        <v>403</v>
      </c>
      <c r="F25" s="13">
        <v>66952</v>
      </c>
      <c r="G25" s="13">
        <v>28473</v>
      </c>
      <c r="H25" s="13"/>
      <c r="I25" s="13">
        <v>427</v>
      </c>
      <c r="J25" s="10"/>
      <c r="K25" s="29"/>
    </row>
    <row r="26" spans="2:10" ht="18.75" customHeight="1">
      <c r="B26" s="10" t="s">
        <v>96</v>
      </c>
      <c r="C26" s="10"/>
      <c r="D26" s="43"/>
      <c r="E26" s="11"/>
      <c r="F26" s="43"/>
      <c r="G26" s="11"/>
      <c r="H26" s="43"/>
      <c r="I26" s="12" t="s">
        <v>91</v>
      </c>
      <c r="J26" s="10"/>
    </row>
    <row r="27" spans="2:10" ht="18.75" customHeight="1">
      <c r="B27" s="10" t="s">
        <v>97</v>
      </c>
      <c r="C27" s="10"/>
      <c r="D27" s="43"/>
      <c r="E27" s="11"/>
      <c r="F27" s="43"/>
      <c r="G27" s="11"/>
      <c r="H27" s="43"/>
      <c r="I27" s="12"/>
      <c r="J27" s="10"/>
    </row>
    <row r="28" spans="2:11" ht="18.75" customHeight="1">
      <c r="B28" s="76"/>
      <c r="C28" s="76"/>
      <c r="D28" s="76"/>
      <c r="E28" s="76"/>
      <c r="F28" s="76"/>
      <c r="G28" s="76"/>
      <c r="H28" s="76"/>
      <c r="I28" s="76"/>
      <c r="J28" s="11"/>
      <c r="K28" s="29"/>
    </row>
    <row r="29" spans="2:11" ht="18.75" customHeight="1" thickBot="1">
      <c r="B29" s="1" t="s">
        <v>81</v>
      </c>
      <c r="C29" s="2"/>
      <c r="D29" s="2"/>
      <c r="E29" s="3"/>
      <c r="F29" s="3"/>
      <c r="G29" s="3"/>
      <c r="H29" s="3"/>
      <c r="I29" s="3"/>
      <c r="J29" s="33"/>
      <c r="K29" s="29"/>
    </row>
    <row r="30" spans="2:12" ht="18.75" customHeight="1" thickTop="1">
      <c r="B30" s="80" t="s">
        <v>67</v>
      </c>
      <c r="C30" s="80"/>
      <c r="D30" s="81"/>
      <c r="E30" s="77" t="s">
        <v>25</v>
      </c>
      <c r="F30" s="77"/>
      <c r="G30" s="4" t="s">
        <v>9</v>
      </c>
      <c r="H30" s="4" t="s">
        <v>26</v>
      </c>
      <c r="I30" s="5" t="s">
        <v>12</v>
      </c>
      <c r="J30" s="10"/>
      <c r="K30" s="29"/>
      <c r="L30" s="32"/>
    </row>
    <row r="31" spans="2:10" ht="18.75" customHeight="1">
      <c r="B31" s="79" t="s">
        <v>27</v>
      </c>
      <c r="C31" s="56" t="s">
        <v>33</v>
      </c>
      <c r="D31" s="44"/>
      <c r="E31" s="17"/>
      <c r="F31" s="45">
        <f aca="true" t="shared" si="0" ref="F31:F38">SUM(G31:I31)</f>
        <v>78096</v>
      </c>
      <c r="G31" s="45">
        <v>71122</v>
      </c>
      <c r="H31" s="45">
        <v>6965</v>
      </c>
      <c r="I31" s="45">
        <v>9</v>
      </c>
      <c r="J31" s="10"/>
    </row>
    <row r="32" spans="2:10" ht="18.75" customHeight="1">
      <c r="B32" s="74"/>
      <c r="C32" s="46" t="s">
        <v>34</v>
      </c>
      <c r="D32" s="47"/>
      <c r="E32" s="48"/>
      <c r="F32" s="48">
        <f t="shared" si="0"/>
        <v>21142071</v>
      </c>
      <c r="G32" s="48">
        <v>16102248</v>
      </c>
      <c r="H32" s="48">
        <v>5034953</v>
      </c>
      <c r="I32" s="48">
        <v>4870</v>
      </c>
      <c r="J32" s="11"/>
    </row>
    <row r="33" spans="2:10" ht="18.75" customHeight="1">
      <c r="B33" s="73" t="s">
        <v>28</v>
      </c>
      <c r="C33" s="53" t="s">
        <v>33</v>
      </c>
      <c r="D33" s="54"/>
      <c r="E33" s="45"/>
      <c r="F33" s="45">
        <f t="shared" si="0"/>
        <v>78447</v>
      </c>
      <c r="G33" s="45">
        <v>71574</v>
      </c>
      <c r="H33" s="45">
        <v>6868</v>
      </c>
      <c r="I33" s="45">
        <v>5</v>
      </c>
      <c r="J33" s="11"/>
    </row>
    <row r="34" spans="2:9" ht="18.75" customHeight="1">
      <c r="B34" s="74"/>
      <c r="C34" s="46" t="s">
        <v>34</v>
      </c>
      <c r="D34" s="55"/>
      <c r="E34" s="48"/>
      <c r="F34" s="48">
        <f t="shared" si="0"/>
        <v>20843889</v>
      </c>
      <c r="G34" s="48">
        <v>16002196</v>
      </c>
      <c r="H34" s="48">
        <v>4837348</v>
      </c>
      <c r="I34" s="48">
        <v>4345</v>
      </c>
    </row>
    <row r="35" spans="2:9" ht="18.75" customHeight="1">
      <c r="B35" s="73" t="s">
        <v>29</v>
      </c>
      <c r="C35" s="53" t="s">
        <v>33</v>
      </c>
      <c r="D35" s="52"/>
      <c r="E35" s="45"/>
      <c r="F35" s="45">
        <f t="shared" si="0"/>
        <v>79113</v>
      </c>
      <c r="G35" s="45">
        <v>72233</v>
      </c>
      <c r="H35" s="45">
        <v>6875</v>
      </c>
      <c r="I35" s="45">
        <v>5</v>
      </c>
    </row>
    <row r="36" spans="2:9" ht="18.75" customHeight="1">
      <c r="B36" s="74"/>
      <c r="C36" s="46" t="s">
        <v>34</v>
      </c>
      <c r="D36" s="55"/>
      <c r="E36" s="48"/>
      <c r="F36" s="48">
        <f t="shared" si="0"/>
        <v>20861805</v>
      </c>
      <c r="G36" s="48">
        <v>16047135</v>
      </c>
      <c r="H36" s="48">
        <v>4810379</v>
      </c>
      <c r="I36" s="48">
        <v>4291</v>
      </c>
    </row>
    <row r="37" spans="2:9" ht="18.75" customHeight="1">
      <c r="B37" s="73" t="s">
        <v>89</v>
      </c>
      <c r="C37" s="53" t="s">
        <v>33</v>
      </c>
      <c r="D37" s="54"/>
      <c r="E37" s="45"/>
      <c r="F37" s="45">
        <f t="shared" si="0"/>
        <v>79579</v>
      </c>
      <c r="G37" s="45">
        <v>72727</v>
      </c>
      <c r="H37" s="45">
        <v>6847</v>
      </c>
      <c r="I37" s="45">
        <v>5</v>
      </c>
    </row>
    <row r="38" spans="2:9" ht="18.75" customHeight="1">
      <c r="B38" s="74"/>
      <c r="C38" s="46" t="s">
        <v>34</v>
      </c>
      <c r="D38" s="47"/>
      <c r="E38" s="48"/>
      <c r="F38" s="17">
        <f t="shared" si="0"/>
        <v>20427375</v>
      </c>
      <c r="G38" s="17">
        <v>15754063</v>
      </c>
      <c r="H38" s="17">
        <v>4669255</v>
      </c>
      <c r="I38" s="17">
        <v>4057</v>
      </c>
    </row>
    <row r="39" spans="2:9" ht="18.75" customHeight="1">
      <c r="B39" s="73" t="s">
        <v>95</v>
      </c>
      <c r="C39" s="53" t="s">
        <v>33</v>
      </c>
      <c r="D39" s="54"/>
      <c r="E39" s="45"/>
      <c r="F39" s="45">
        <f>SUM(G39:I39)</f>
        <v>79736</v>
      </c>
      <c r="G39" s="45">
        <v>72968</v>
      </c>
      <c r="H39" s="45">
        <v>6751</v>
      </c>
      <c r="I39" s="45">
        <v>17</v>
      </c>
    </row>
    <row r="40" spans="2:9" ht="18.75" customHeight="1">
      <c r="B40" s="75"/>
      <c r="C40" s="6" t="s">
        <v>34</v>
      </c>
      <c r="D40" s="8"/>
      <c r="E40" s="40"/>
      <c r="F40" s="13">
        <f>SUM(G40:I40)</f>
        <v>20197510</v>
      </c>
      <c r="G40" s="13">
        <v>15517567</v>
      </c>
      <c r="H40" s="13">
        <v>4674982</v>
      </c>
      <c r="I40" s="13">
        <v>4961</v>
      </c>
    </row>
    <row r="41" spans="2:10" ht="18.75" customHeight="1">
      <c r="B41" s="10" t="s">
        <v>83</v>
      </c>
      <c r="C41" s="10"/>
      <c r="D41" s="11"/>
      <c r="E41" s="11"/>
      <c r="F41" s="11"/>
      <c r="G41" s="11"/>
      <c r="H41" s="11"/>
      <c r="I41" s="12" t="s">
        <v>35</v>
      </c>
      <c r="J41" s="11"/>
    </row>
    <row r="42" spans="2:10" ht="18.75" customHeight="1">
      <c r="B42" s="10"/>
      <c r="C42" s="10"/>
      <c r="D42" s="10"/>
      <c r="E42" s="11"/>
      <c r="F42" s="11"/>
      <c r="G42" s="11"/>
      <c r="H42" s="11"/>
      <c r="I42" s="11"/>
      <c r="J42" s="68"/>
    </row>
    <row r="43" spans="2:10" ht="18.75" customHeight="1">
      <c r="B43" s="11"/>
      <c r="C43" s="10"/>
      <c r="D43" s="10"/>
      <c r="E43" s="11"/>
      <c r="F43" s="11"/>
      <c r="G43" s="11"/>
      <c r="H43" s="11"/>
      <c r="I43" s="11"/>
      <c r="J43" s="69"/>
    </row>
    <row r="44" spans="2:10" ht="18.75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8.75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8.75" customHeight="1">
      <c r="B46" s="11"/>
      <c r="C46" s="11"/>
      <c r="D46" s="11"/>
      <c r="E46" s="11"/>
      <c r="F46" s="11"/>
      <c r="G46" s="11"/>
      <c r="H46" s="11"/>
      <c r="I46" s="11"/>
      <c r="J46" s="11"/>
    </row>
    <row r="49" ht="18.75" customHeight="1">
      <c r="A49" s="29"/>
    </row>
  </sheetData>
  <sheetProtection/>
  <mergeCells count="18">
    <mergeCell ref="B19:C19"/>
    <mergeCell ref="B30:D30"/>
    <mergeCell ref="B3:I3"/>
    <mergeCell ref="B5:D5"/>
    <mergeCell ref="B6:B7"/>
    <mergeCell ref="B8:B9"/>
    <mergeCell ref="B10:B11"/>
    <mergeCell ref="B12:B13"/>
    <mergeCell ref="B33:B34"/>
    <mergeCell ref="B35:B36"/>
    <mergeCell ref="B37:B38"/>
    <mergeCell ref="B39:B40"/>
    <mergeCell ref="B14:B15"/>
    <mergeCell ref="B17:I17"/>
    <mergeCell ref="H19:I19"/>
    <mergeCell ref="B28:I28"/>
    <mergeCell ref="E30:F30"/>
    <mergeCell ref="B31:B3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A1">
      <selection activeCell="B29" sqref="B29:I29"/>
    </sheetView>
  </sheetViews>
  <sheetFormatPr defaultColWidth="11.25390625" defaultRowHeight="16.5" customHeight="1"/>
  <cols>
    <col min="1" max="11" width="11.25390625" style="24" customWidth="1"/>
    <col min="12" max="12" width="11.25390625" style="30" customWidth="1"/>
    <col min="13" max="16384" width="11.25390625" style="24" customWidth="1"/>
  </cols>
  <sheetData>
    <row r="1" ht="16.5" customHeight="1">
      <c r="J1" s="29"/>
    </row>
    <row r="2" spans="2:12" s="36" customFormat="1" ht="16.5" customHeight="1">
      <c r="B2" s="37">
        <v>108</v>
      </c>
      <c r="I2" s="38"/>
      <c r="L2" s="39"/>
    </row>
    <row r="3" spans="2:10" ht="16.5" customHeight="1">
      <c r="B3" s="76"/>
      <c r="C3" s="76"/>
      <c r="D3" s="76"/>
      <c r="E3" s="76"/>
      <c r="F3" s="76"/>
      <c r="G3" s="76"/>
      <c r="H3" s="76"/>
      <c r="I3" s="76"/>
      <c r="J3" s="31"/>
    </row>
    <row r="4" spans="2:11" ht="16.5" customHeight="1">
      <c r="B4" s="23" t="s">
        <v>44</v>
      </c>
      <c r="C4" s="11"/>
      <c r="D4" s="11"/>
      <c r="E4" s="11"/>
      <c r="F4" s="11"/>
      <c r="G4" s="11"/>
      <c r="H4" s="11"/>
      <c r="J4" s="11"/>
      <c r="K4" s="29"/>
    </row>
    <row r="5" spans="2:12" ht="16.5" customHeight="1" thickBot="1">
      <c r="B5" s="25" t="s">
        <v>62</v>
      </c>
      <c r="C5" s="11"/>
      <c r="D5" s="3"/>
      <c r="E5" s="3"/>
      <c r="F5" s="3"/>
      <c r="G5" s="3"/>
      <c r="H5" s="3"/>
      <c r="I5" s="12" t="s">
        <v>16</v>
      </c>
      <c r="L5" s="32"/>
    </row>
    <row r="6" spans="2:12" ht="16.5" customHeight="1" thickTop="1">
      <c r="B6" s="89" t="s">
        <v>38</v>
      </c>
      <c r="C6" s="93" t="s">
        <v>64</v>
      </c>
      <c r="D6" s="104" t="s">
        <v>57</v>
      </c>
      <c r="E6" s="105"/>
      <c r="F6" s="105"/>
      <c r="G6" s="105"/>
      <c r="H6" s="106"/>
      <c r="I6" s="95" t="s">
        <v>66</v>
      </c>
      <c r="J6" s="10"/>
      <c r="L6" s="32"/>
    </row>
    <row r="7" spans="2:12" ht="16.5" customHeight="1">
      <c r="B7" s="83"/>
      <c r="C7" s="94"/>
      <c r="D7" s="96" t="s">
        <v>65</v>
      </c>
      <c r="E7" s="103" t="s">
        <v>58</v>
      </c>
      <c r="F7" s="99" t="s">
        <v>59</v>
      </c>
      <c r="G7" s="100" t="s">
        <v>60</v>
      </c>
      <c r="H7" s="90"/>
      <c r="I7" s="76"/>
      <c r="J7" s="10"/>
      <c r="L7" s="32"/>
    </row>
    <row r="8" spans="2:12" ht="16.5" customHeight="1">
      <c r="B8" s="83"/>
      <c r="C8" s="94"/>
      <c r="D8" s="97"/>
      <c r="E8" s="103"/>
      <c r="F8" s="97"/>
      <c r="G8" s="96" t="s">
        <v>61</v>
      </c>
      <c r="H8" s="101" t="s">
        <v>12</v>
      </c>
      <c r="I8" s="76"/>
      <c r="J8" s="10"/>
      <c r="L8" s="32"/>
    </row>
    <row r="9" spans="2:12" ht="16.5" customHeight="1">
      <c r="B9" s="85"/>
      <c r="C9" s="91"/>
      <c r="D9" s="98"/>
      <c r="E9" s="94"/>
      <c r="F9" s="98"/>
      <c r="G9" s="98"/>
      <c r="H9" s="102"/>
      <c r="I9" s="84"/>
      <c r="J9" s="10"/>
      <c r="L9" s="32"/>
    </row>
    <row r="10" spans="2:11" ht="16.5" customHeight="1">
      <c r="B10" s="26"/>
      <c r="C10" s="12" t="s">
        <v>3</v>
      </c>
      <c r="D10" s="27" t="s">
        <v>3</v>
      </c>
      <c r="E10" s="12" t="s">
        <v>3</v>
      </c>
      <c r="F10" s="12" t="s">
        <v>3</v>
      </c>
      <c r="G10" s="12" t="s">
        <v>3</v>
      </c>
      <c r="H10" s="28" t="s">
        <v>3</v>
      </c>
      <c r="I10" s="12" t="s">
        <v>71</v>
      </c>
      <c r="J10" s="10"/>
      <c r="K10" s="29"/>
    </row>
    <row r="11" spans="2:12" ht="16.5" customHeight="1">
      <c r="B11" s="26" t="s">
        <v>13</v>
      </c>
      <c r="C11" s="17">
        <v>198259</v>
      </c>
      <c r="D11" s="17">
        <v>191280</v>
      </c>
      <c r="E11" s="17">
        <v>191280</v>
      </c>
      <c r="F11" s="17" t="s">
        <v>82</v>
      </c>
      <c r="G11" s="17" t="s">
        <v>82</v>
      </c>
      <c r="H11" s="17" t="s">
        <v>82</v>
      </c>
      <c r="I11" s="18">
        <v>96.5</v>
      </c>
      <c r="J11" s="10"/>
      <c r="L11" s="32"/>
    </row>
    <row r="12" spans="2:13" ht="16.5" customHeight="1">
      <c r="B12" s="26" t="s">
        <v>14</v>
      </c>
      <c r="C12" s="17">
        <v>198429</v>
      </c>
      <c r="D12" s="17">
        <v>191521</v>
      </c>
      <c r="E12" s="17">
        <v>191521</v>
      </c>
      <c r="F12" s="17" t="s">
        <v>82</v>
      </c>
      <c r="G12" s="17" t="s">
        <v>82</v>
      </c>
      <c r="H12" s="17" t="s">
        <v>82</v>
      </c>
      <c r="I12" s="18">
        <v>96.5</v>
      </c>
      <c r="J12" s="10"/>
      <c r="M12" s="29"/>
    </row>
    <row r="13" spans="2:13" ht="16.5" customHeight="1">
      <c r="B13" s="26" t="s">
        <v>15</v>
      </c>
      <c r="C13" s="17">
        <v>197891</v>
      </c>
      <c r="D13" s="17">
        <v>191002</v>
      </c>
      <c r="E13" s="17">
        <v>191002</v>
      </c>
      <c r="F13" s="17" t="s">
        <v>82</v>
      </c>
      <c r="G13" s="17" t="s">
        <v>82</v>
      </c>
      <c r="H13" s="17" t="s">
        <v>82</v>
      </c>
      <c r="I13" s="18">
        <v>96.5</v>
      </c>
      <c r="J13" s="10"/>
      <c r="M13" s="29"/>
    </row>
    <row r="14" spans="2:11" ht="16.5" customHeight="1">
      <c r="B14" s="26" t="s">
        <v>87</v>
      </c>
      <c r="C14" s="17">
        <v>196926</v>
      </c>
      <c r="D14" s="17">
        <v>190159</v>
      </c>
      <c r="E14" s="17">
        <v>190159</v>
      </c>
      <c r="F14" s="17" t="s">
        <v>90</v>
      </c>
      <c r="G14" s="17" t="s">
        <v>90</v>
      </c>
      <c r="H14" s="17" t="s">
        <v>90</v>
      </c>
      <c r="I14" s="18">
        <v>96.6</v>
      </c>
      <c r="J14" s="10"/>
      <c r="K14" s="29"/>
    </row>
    <row r="15" spans="2:10" ht="16.5" customHeight="1">
      <c r="B15" s="8" t="s">
        <v>93</v>
      </c>
      <c r="C15" s="40">
        <v>196274</v>
      </c>
      <c r="D15" s="13">
        <f>SUM(E15:H15)</f>
        <v>189448</v>
      </c>
      <c r="E15" s="13">
        <v>189448</v>
      </c>
      <c r="F15" s="13" t="s">
        <v>90</v>
      </c>
      <c r="G15" s="13" t="s">
        <v>90</v>
      </c>
      <c r="H15" s="13" t="s">
        <v>90</v>
      </c>
      <c r="I15" s="57">
        <f>SUM(D15/C15)*100</f>
        <v>96.52220874899375</v>
      </c>
      <c r="J15" s="10"/>
    </row>
    <row r="16" spans="2:11" ht="16.5" customHeight="1">
      <c r="B16" s="10" t="s">
        <v>84</v>
      </c>
      <c r="C16" s="25"/>
      <c r="D16" s="10"/>
      <c r="E16" s="11"/>
      <c r="F16" s="11"/>
      <c r="G16" s="11"/>
      <c r="H16" s="11"/>
      <c r="I16" s="12" t="s">
        <v>35</v>
      </c>
      <c r="J16" s="10"/>
      <c r="K16" s="29"/>
    </row>
    <row r="17" spans="2:11" ht="16.5" customHeight="1">
      <c r="B17" s="76"/>
      <c r="C17" s="76"/>
      <c r="D17" s="76"/>
      <c r="E17" s="76"/>
      <c r="F17" s="76"/>
      <c r="G17" s="76"/>
      <c r="H17" s="76"/>
      <c r="I17" s="76"/>
      <c r="J17" s="10"/>
      <c r="K17" s="29"/>
    </row>
    <row r="18" spans="2:12" ht="16.5" customHeight="1" thickBot="1">
      <c r="B18" s="14" t="s">
        <v>63</v>
      </c>
      <c r="C18" s="3"/>
      <c r="D18" s="3"/>
      <c r="E18" s="3"/>
      <c r="F18" s="3"/>
      <c r="G18" s="3"/>
      <c r="H18" s="3"/>
      <c r="I18" s="15" t="s">
        <v>16</v>
      </c>
      <c r="J18" s="10"/>
      <c r="L18" s="33"/>
    </row>
    <row r="19" spans="2:12" ht="16.5" customHeight="1" thickTop="1">
      <c r="B19" s="89" t="s">
        <v>69</v>
      </c>
      <c r="C19" s="86" t="s">
        <v>39</v>
      </c>
      <c r="D19" s="86" t="s">
        <v>40</v>
      </c>
      <c r="E19" s="84" t="s">
        <v>56</v>
      </c>
      <c r="F19" s="84"/>
      <c r="G19" s="84"/>
      <c r="H19" s="84"/>
      <c r="I19" s="84"/>
      <c r="J19" s="10"/>
      <c r="L19" s="32"/>
    </row>
    <row r="20" spans="2:10" ht="16.5" customHeight="1">
      <c r="B20" s="83"/>
      <c r="C20" s="87"/>
      <c r="D20" s="87"/>
      <c r="E20" s="87" t="s">
        <v>41</v>
      </c>
      <c r="F20" s="103" t="s">
        <v>42</v>
      </c>
      <c r="G20" s="97" t="s">
        <v>36</v>
      </c>
      <c r="H20" s="92" t="s">
        <v>37</v>
      </c>
      <c r="I20" s="100"/>
      <c r="J20" s="10"/>
    </row>
    <row r="21" spans="2:12" ht="16.5" customHeight="1">
      <c r="B21" s="85"/>
      <c r="C21" s="88"/>
      <c r="D21" s="88"/>
      <c r="E21" s="88"/>
      <c r="F21" s="94"/>
      <c r="G21" s="98"/>
      <c r="H21" s="22" t="s">
        <v>72</v>
      </c>
      <c r="I21" s="16" t="s">
        <v>73</v>
      </c>
      <c r="J21" s="10"/>
      <c r="L21" s="32"/>
    </row>
    <row r="22" spans="2:12" ht="16.5" customHeight="1">
      <c r="B22" s="26"/>
      <c r="C22" s="12" t="s">
        <v>3</v>
      </c>
      <c r="D22" s="12" t="s">
        <v>2</v>
      </c>
      <c r="E22" s="12" t="s">
        <v>3</v>
      </c>
      <c r="F22" s="12" t="s">
        <v>3</v>
      </c>
      <c r="G22" s="12" t="s">
        <v>30</v>
      </c>
      <c r="H22" s="12" t="s">
        <v>74</v>
      </c>
      <c r="I22" s="12" t="s">
        <v>74</v>
      </c>
      <c r="J22" s="10"/>
      <c r="L22" s="34"/>
    </row>
    <row r="23" spans="2:10" ht="16.5" customHeight="1">
      <c r="B23" s="26" t="s">
        <v>13</v>
      </c>
      <c r="C23" s="17">
        <v>198259</v>
      </c>
      <c r="D23" s="17">
        <v>77580</v>
      </c>
      <c r="E23" s="17">
        <v>186159</v>
      </c>
      <c r="F23" s="17">
        <v>180314</v>
      </c>
      <c r="G23" s="17">
        <v>71095</v>
      </c>
      <c r="H23" s="18">
        <v>90.9</v>
      </c>
      <c r="I23" s="18">
        <v>96.9</v>
      </c>
      <c r="J23" s="10"/>
    </row>
    <row r="24" spans="2:11" ht="16.5" customHeight="1">
      <c r="B24" s="26" t="s">
        <v>14</v>
      </c>
      <c r="C24" s="17">
        <v>198429</v>
      </c>
      <c r="D24" s="17">
        <v>78457</v>
      </c>
      <c r="E24" s="17">
        <v>186327</v>
      </c>
      <c r="F24" s="17">
        <v>180476</v>
      </c>
      <c r="G24" s="17">
        <v>71696</v>
      </c>
      <c r="H24" s="18">
        <v>91</v>
      </c>
      <c r="I24" s="18">
        <v>96.9</v>
      </c>
      <c r="J24" s="11"/>
      <c r="K24" s="29"/>
    </row>
    <row r="25" spans="2:10" ht="16.5" customHeight="1">
      <c r="B25" s="26" t="s">
        <v>15</v>
      </c>
      <c r="C25" s="17">
        <v>197891</v>
      </c>
      <c r="D25" s="17">
        <v>77929</v>
      </c>
      <c r="E25" s="17">
        <v>185793</v>
      </c>
      <c r="F25" s="17">
        <v>179959</v>
      </c>
      <c r="G25" s="17">
        <v>72187</v>
      </c>
      <c r="H25" s="18">
        <v>90.9</v>
      </c>
      <c r="I25" s="18">
        <v>96.9</v>
      </c>
      <c r="J25" s="10"/>
    </row>
    <row r="26" spans="2:11" ht="16.5" customHeight="1">
      <c r="B26" s="26" t="s">
        <v>87</v>
      </c>
      <c r="C26" s="17">
        <v>196926</v>
      </c>
      <c r="D26" s="17">
        <v>78499</v>
      </c>
      <c r="E26" s="17">
        <v>184859</v>
      </c>
      <c r="F26" s="17">
        <v>179054</v>
      </c>
      <c r="G26" s="17">
        <v>72565</v>
      </c>
      <c r="H26" s="18">
        <v>90.9</v>
      </c>
      <c r="I26" s="18">
        <v>96.9</v>
      </c>
      <c r="J26" s="10"/>
      <c r="K26" s="31"/>
    </row>
    <row r="27" spans="2:10" ht="16.5" customHeight="1">
      <c r="B27" s="8" t="s">
        <v>93</v>
      </c>
      <c r="C27" s="40">
        <v>196274</v>
      </c>
      <c r="D27" s="13">
        <v>79219</v>
      </c>
      <c r="E27" s="13">
        <v>184259</v>
      </c>
      <c r="F27" s="13">
        <v>178473</v>
      </c>
      <c r="G27" s="13">
        <v>73127</v>
      </c>
      <c r="H27" s="57">
        <f>SUM(F27/C27*100)</f>
        <v>90.93053588350979</v>
      </c>
      <c r="I27" s="57">
        <f>SUM(F27/E27*100)</f>
        <v>96.85985487818776</v>
      </c>
      <c r="J27" s="10"/>
    </row>
    <row r="28" spans="2:11" ht="16.5" customHeight="1">
      <c r="B28" s="10" t="s">
        <v>43</v>
      </c>
      <c r="C28" s="25"/>
      <c r="D28" s="10"/>
      <c r="E28" s="11"/>
      <c r="F28" s="11"/>
      <c r="G28" s="11"/>
      <c r="H28" s="11"/>
      <c r="I28" s="12" t="s">
        <v>35</v>
      </c>
      <c r="J28" s="10"/>
      <c r="K28" s="29"/>
    </row>
    <row r="29" spans="2:10" ht="16.5" customHeight="1">
      <c r="B29" s="76"/>
      <c r="C29" s="76"/>
      <c r="D29" s="76"/>
      <c r="E29" s="76"/>
      <c r="F29" s="76"/>
      <c r="G29" s="76"/>
      <c r="H29" s="76"/>
      <c r="I29" s="76"/>
      <c r="J29" s="10"/>
    </row>
    <row r="30" spans="2:9" ht="16.5" customHeight="1" thickBot="1">
      <c r="B30" s="1" t="s">
        <v>45</v>
      </c>
      <c r="C30" s="14"/>
      <c r="D30" s="2"/>
      <c r="E30" s="3"/>
      <c r="F30" s="3"/>
      <c r="G30" s="3"/>
      <c r="H30" s="3"/>
      <c r="I30" s="15" t="s">
        <v>16</v>
      </c>
    </row>
    <row r="31" spans="2:10" ht="16.5" customHeight="1" thickTop="1">
      <c r="B31" s="81" t="s">
        <v>70</v>
      </c>
      <c r="C31" s="77"/>
      <c r="D31" s="81" t="s">
        <v>46</v>
      </c>
      <c r="E31" s="77"/>
      <c r="F31" s="77"/>
      <c r="G31" s="77"/>
      <c r="H31" s="77" t="s">
        <v>49</v>
      </c>
      <c r="I31" s="78"/>
      <c r="J31" s="10"/>
    </row>
    <row r="32" spans="2:11" ht="16.5" customHeight="1">
      <c r="B32" s="90"/>
      <c r="C32" s="91"/>
      <c r="D32" s="90" t="s">
        <v>47</v>
      </c>
      <c r="E32" s="91"/>
      <c r="F32" s="91" t="s">
        <v>48</v>
      </c>
      <c r="G32" s="91"/>
      <c r="H32" s="91"/>
      <c r="I32" s="92"/>
      <c r="J32" s="10"/>
      <c r="K32" s="29"/>
    </row>
    <row r="33" spans="2:10" ht="16.5" customHeight="1">
      <c r="B33" s="90"/>
      <c r="C33" s="91"/>
      <c r="D33" s="7" t="s">
        <v>5</v>
      </c>
      <c r="E33" s="22" t="s">
        <v>0</v>
      </c>
      <c r="F33" s="22" t="s">
        <v>5</v>
      </c>
      <c r="G33" s="22" t="s">
        <v>0</v>
      </c>
      <c r="H33" s="22" t="s">
        <v>5</v>
      </c>
      <c r="I33" s="16" t="s">
        <v>0</v>
      </c>
      <c r="J33" s="10"/>
    </row>
    <row r="34" spans="2:10" ht="16.5" customHeight="1">
      <c r="B34" s="25"/>
      <c r="C34" s="26"/>
      <c r="D34" s="27" t="s">
        <v>75</v>
      </c>
      <c r="E34" s="27" t="s">
        <v>3</v>
      </c>
      <c r="F34" s="27" t="s">
        <v>76</v>
      </c>
      <c r="G34" s="27" t="s">
        <v>3</v>
      </c>
      <c r="H34" s="27" t="s">
        <v>76</v>
      </c>
      <c r="I34" s="27" t="s">
        <v>3</v>
      </c>
      <c r="J34" s="11"/>
    </row>
    <row r="35" spans="2:10" ht="16.5" customHeight="1">
      <c r="B35" s="76" t="s">
        <v>85</v>
      </c>
      <c r="C35" s="83"/>
      <c r="D35" s="58">
        <v>2367</v>
      </c>
      <c r="E35" s="59">
        <v>119500</v>
      </c>
      <c r="F35" s="58">
        <v>564</v>
      </c>
      <c r="G35" s="59">
        <v>33500</v>
      </c>
      <c r="H35" s="58">
        <f>SUM(D35+F35)</f>
        <v>2931</v>
      </c>
      <c r="I35" s="59">
        <f>SUM(E35+G35)</f>
        <v>153000</v>
      </c>
      <c r="J35" s="11"/>
    </row>
    <row r="36" spans="2:9" ht="16.5" customHeight="1">
      <c r="B36" s="84" t="s">
        <v>98</v>
      </c>
      <c r="C36" s="85"/>
      <c r="D36" s="58">
        <v>2204</v>
      </c>
      <c r="E36" s="59">
        <v>122900</v>
      </c>
      <c r="F36" s="58">
        <v>564</v>
      </c>
      <c r="G36" s="59">
        <v>37200</v>
      </c>
      <c r="H36" s="58">
        <f>SUM(D36+F36)</f>
        <v>2768</v>
      </c>
      <c r="I36" s="59">
        <f>SUM(E36+G36)</f>
        <v>160100</v>
      </c>
    </row>
    <row r="37" spans="2:9" ht="16.5" customHeight="1">
      <c r="B37" s="107" t="s">
        <v>50</v>
      </c>
      <c r="C37" s="9" t="s">
        <v>15</v>
      </c>
      <c r="D37" s="18">
        <v>1746.5</v>
      </c>
      <c r="E37" s="17">
        <v>110500</v>
      </c>
      <c r="F37" s="18">
        <v>677.6</v>
      </c>
      <c r="G37" s="17">
        <v>49100</v>
      </c>
      <c r="H37" s="18">
        <v>2424.1</v>
      </c>
      <c r="I37" s="17">
        <v>159600</v>
      </c>
    </row>
    <row r="38" spans="2:9" ht="16.5" customHeight="1">
      <c r="B38" s="83"/>
      <c r="C38" s="26" t="s">
        <v>87</v>
      </c>
      <c r="D38" s="18">
        <v>1759.9</v>
      </c>
      <c r="E38" s="17">
        <v>110400</v>
      </c>
      <c r="F38" s="18">
        <v>683.6</v>
      </c>
      <c r="G38" s="17">
        <v>49000</v>
      </c>
      <c r="H38" s="18">
        <f>D38+F38</f>
        <v>2443.5</v>
      </c>
      <c r="I38" s="17">
        <f>E38+G38</f>
        <v>159400</v>
      </c>
    </row>
    <row r="39" spans="2:9" ht="16.5" customHeight="1">
      <c r="B39" s="85"/>
      <c r="C39" s="8" t="s">
        <v>93</v>
      </c>
      <c r="D39" s="72">
        <v>2057.5</v>
      </c>
      <c r="E39" s="13">
        <v>126100</v>
      </c>
      <c r="F39" s="57">
        <v>419.7</v>
      </c>
      <c r="G39" s="13">
        <v>34700</v>
      </c>
      <c r="H39" s="57">
        <f>SUM(D39+F39)</f>
        <v>2477.2</v>
      </c>
      <c r="I39" s="13">
        <f>SUM(E39+G39)</f>
        <v>160800</v>
      </c>
    </row>
    <row r="40" spans="2:9" ht="16.5" customHeight="1">
      <c r="B40" s="10"/>
      <c r="C40" s="11"/>
      <c r="D40" s="11"/>
      <c r="E40" s="11"/>
      <c r="F40" s="11"/>
      <c r="G40" s="11"/>
      <c r="H40" s="11"/>
      <c r="I40" s="12" t="s">
        <v>77</v>
      </c>
    </row>
    <row r="41" spans="2:9" ht="16.5" customHeight="1">
      <c r="B41" s="76"/>
      <c r="C41" s="76"/>
      <c r="D41" s="76"/>
      <c r="E41" s="76"/>
      <c r="F41" s="76"/>
      <c r="G41" s="76"/>
      <c r="H41" s="76"/>
      <c r="I41" s="76"/>
    </row>
    <row r="42" spans="2:12" ht="16.5" customHeight="1" thickBot="1">
      <c r="B42" s="1" t="s">
        <v>78</v>
      </c>
      <c r="C42" s="2"/>
      <c r="D42" s="19"/>
      <c r="E42" s="3"/>
      <c r="F42" s="19"/>
      <c r="G42" s="3"/>
      <c r="H42" s="19"/>
      <c r="I42" s="15" t="s">
        <v>16</v>
      </c>
      <c r="L42" s="35"/>
    </row>
    <row r="43" spans="2:9" ht="16.5" customHeight="1" thickTop="1">
      <c r="B43" s="89" t="s">
        <v>68</v>
      </c>
      <c r="C43" s="108" t="s">
        <v>39</v>
      </c>
      <c r="D43" s="86"/>
      <c r="E43" s="108" t="s">
        <v>51</v>
      </c>
      <c r="F43" s="86"/>
      <c r="G43" s="110" t="s">
        <v>53</v>
      </c>
      <c r="H43" s="78" t="s">
        <v>79</v>
      </c>
      <c r="I43" s="80"/>
    </row>
    <row r="44" spans="2:10" ht="16.5" customHeight="1">
      <c r="B44" s="85"/>
      <c r="C44" s="109"/>
      <c r="D44" s="88"/>
      <c r="E44" s="109"/>
      <c r="F44" s="88"/>
      <c r="G44" s="94"/>
      <c r="H44" s="22" t="s">
        <v>52</v>
      </c>
      <c r="I44" s="16" t="s">
        <v>0</v>
      </c>
      <c r="J44" s="11"/>
    </row>
    <row r="45" spans="2:10" ht="16.5" customHeight="1">
      <c r="B45" s="26"/>
      <c r="D45" s="12" t="s">
        <v>3</v>
      </c>
      <c r="F45" s="12" t="s">
        <v>3</v>
      </c>
      <c r="G45" s="12" t="s">
        <v>92</v>
      </c>
      <c r="H45" s="12" t="s">
        <v>30</v>
      </c>
      <c r="I45" s="12" t="s">
        <v>3</v>
      </c>
      <c r="J45" s="25"/>
    </row>
    <row r="46" spans="2:10" ht="16.5" customHeight="1">
      <c r="B46" s="26" t="s">
        <v>13</v>
      </c>
      <c r="C46" s="17"/>
      <c r="D46" s="20">
        <v>196916</v>
      </c>
      <c r="E46" s="17"/>
      <c r="F46" s="17">
        <v>158000</v>
      </c>
      <c r="G46" s="21">
        <f>F46/D46*100</f>
        <v>80.2372585264783</v>
      </c>
      <c r="H46" s="20">
        <v>67300</v>
      </c>
      <c r="I46" s="20">
        <v>143000</v>
      </c>
      <c r="J46" s="10"/>
    </row>
    <row r="47" spans="2:10" ht="16.5" customHeight="1">
      <c r="B47" s="26" t="s">
        <v>14</v>
      </c>
      <c r="C47" s="17"/>
      <c r="D47" s="20">
        <v>197081</v>
      </c>
      <c r="E47" s="17"/>
      <c r="F47" s="17">
        <v>159000</v>
      </c>
      <c r="G47" s="21">
        <f>F47/D47*100</f>
        <v>80.67748793643223</v>
      </c>
      <c r="H47" s="20">
        <v>68756</v>
      </c>
      <c r="I47" s="20">
        <v>144700</v>
      </c>
      <c r="J47" s="11"/>
    </row>
    <row r="48" spans="2:10" ht="16.5" customHeight="1">
      <c r="B48" s="26" t="s">
        <v>15</v>
      </c>
      <c r="C48" s="17"/>
      <c r="D48" s="20">
        <v>196749</v>
      </c>
      <c r="E48" s="17"/>
      <c r="F48" s="17">
        <v>159600</v>
      </c>
      <c r="G48" s="21">
        <f>F48/D48*100</f>
        <v>81.11858255950474</v>
      </c>
      <c r="H48" s="20">
        <v>70184</v>
      </c>
      <c r="I48" s="20">
        <v>145700</v>
      </c>
      <c r="J48" s="11"/>
    </row>
    <row r="49" spans="2:10" ht="16.5" customHeight="1">
      <c r="B49" s="26" t="s">
        <v>87</v>
      </c>
      <c r="C49" s="17"/>
      <c r="D49" s="20">
        <v>195903</v>
      </c>
      <c r="E49" s="17"/>
      <c r="F49" s="17">
        <v>159400</v>
      </c>
      <c r="G49" s="21">
        <f>F49/D49*100</f>
        <v>81.36679887495342</v>
      </c>
      <c r="H49" s="20">
        <v>71965</v>
      </c>
      <c r="I49" s="20">
        <v>146500</v>
      </c>
      <c r="J49" s="11"/>
    </row>
    <row r="50" spans="2:9" ht="16.5" customHeight="1">
      <c r="B50" s="8" t="s">
        <v>93</v>
      </c>
      <c r="C50" s="13"/>
      <c r="D50" s="60">
        <v>195047</v>
      </c>
      <c r="E50" s="13"/>
      <c r="F50" s="13">
        <v>160800</v>
      </c>
      <c r="G50" s="61">
        <f>F50/D50*100</f>
        <v>82.44166790568427</v>
      </c>
      <c r="H50" s="60">
        <v>73310</v>
      </c>
      <c r="I50" s="60">
        <v>148700</v>
      </c>
    </row>
    <row r="51" spans="2:9" ht="16.5" customHeight="1">
      <c r="B51" s="10" t="s">
        <v>80</v>
      </c>
      <c r="C51" s="25"/>
      <c r="D51" s="11"/>
      <c r="E51" s="11"/>
      <c r="F51" s="11"/>
      <c r="G51" s="11"/>
      <c r="H51" s="11"/>
      <c r="I51" s="12" t="s">
        <v>54</v>
      </c>
    </row>
    <row r="54" ht="16.5" customHeight="1">
      <c r="A54" s="29"/>
    </row>
  </sheetData>
  <sheetProtection/>
  <mergeCells count="35">
    <mergeCell ref="B37:B39"/>
    <mergeCell ref="B41:I41"/>
    <mergeCell ref="B43:B44"/>
    <mergeCell ref="C43:D44"/>
    <mergeCell ref="E43:F44"/>
    <mergeCell ref="G43:G44"/>
    <mergeCell ref="H43:I43"/>
    <mergeCell ref="B3:I3"/>
    <mergeCell ref="H20:I20"/>
    <mergeCell ref="G20:G21"/>
    <mergeCell ref="F20:F21"/>
    <mergeCell ref="E20:E21"/>
    <mergeCell ref="E7:E9"/>
    <mergeCell ref="D6:H6"/>
    <mergeCell ref="B6:B9"/>
    <mergeCell ref="F32:G32"/>
    <mergeCell ref="B29:I29"/>
    <mergeCell ref="C6:C9"/>
    <mergeCell ref="I6:I9"/>
    <mergeCell ref="D7:D9"/>
    <mergeCell ref="F7:F9"/>
    <mergeCell ref="G7:H7"/>
    <mergeCell ref="H8:H9"/>
    <mergeCell ref="B17:I17"/>
    <mergeCell ref="G8:G9"/>
    <mergeCell ref="B35:C35"/>
    <mergeCell ref="B36:C36"/>
    <mergeCell ref="E19:I19"/>
    <mergeCell ref="D19:D21"/>
    <mergeCell ref="C19:C21"/>
    <mergeCell ref="B19:B21"/>
    <mergeCell ref="B31:C33"/>
    <mergeCell ref="D31:G31"/>
    <mergeCell ref="H31:I32"/>
    <mergeCell ref="D32:E3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2014-05-07T05:49:27Z</cp:lastPrinted>
  <dcterms:created xsi:type="dcterms:W3CDTF">2001-06-05T02:11:26Z</dcterms:created>
  <dcterms:modified xsi:type="dcterms:W3CDTF">2014-05-07T05:49:39Z</dcterms:modified>
  <cp:category/>
  <cp:version/>
  <cp:contentType/>
  <cp:contentStatus/>
</cp:coreProperties>
</file>