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020" tabRatio="701" activeTab="0"/>
  </bookViews>
  <sheets>
    <sheet name="表1~2 (1) " sheetId="1" r:id="rId1"/>
    <sheet name="表2 (2)" sheetId="2" r:id="rId2"/>
    <sheet name="表3" sheetId="3" r:id="rId3"/>
    <sheet name="表4 (1)~(2)" sheetId="4" r:id="rId4"/>
    <sheet name="表4(3) 表5 (1)~(2) 表6 (1)" sheetId="5" r:id="rId5"/>
    <sheet name="表6 (2)~(3) 表7 表8" sheetId="6" r:id="rId6"/>
    <sheet name="表9" sheetId="7" r:id="rId7"/>
    <sheet name="表10" sheetId="8" r:id="rId8"/>
    <sheet name="表11~13" sheetId="9" r:id="rId9"/>
    <sheet name="表14 (1)~(2)" sheetId="10" r:id="rId10"/>
    <sheet name="表14 (3)" sheetId="11" r:id="rId11"/>
  </sheets>
  <definedNames>
    <definedName name="_xlnm.Print_Area" localSheetId="0">'表1~2 (1) '!$B$2:$M$47</definedName>
    <definedName name="_xlnm.Print_Area" localSheetId="7">'表10'!$B$2:$Q$47</definedName>
    <definedName name="_xlnm.Print_Area" localSheetId="8">'表11~13'!$B$2:$K$47</definedName>
    <definedName name="_xlnm.Print_Area" localSheetId="9">'表14 (1)~(2)'!$B$2:$F$47</definedName>
    <definedName name="_xlnm.Print_Area" localSheetId="10">'表14 (3)'!$B$2:$F$47</definedName>
    <definedName name="_xlnm.Print_Area" localSheetId="1">'表2 (2)'!$B$2:$J$47</definedName>
    <definedName name="_xlnm.Print_Area" localSheetId="2">'表3'!$B$2:$M$53</definedName>
    <definedName name="_xlnm.Print_Area" localSheetId="3">'表4 (1)~(2)'!$B$2:$Q$41</definedName>
    <definedName name="_xlnm.Print_Area" localSheetId="4">'表4(3) 表5 (1)~(2) 表6 (1)'!$B$2:$I$47</definedName>
    <definedName name="_xlnm.Print_Area" localSheetId="5">'表6 (2)~(3) 表7 表8'!$B$2:$L$46</definedName>
    <definedName name="_xlnm.Print_Area" localSheetId="6">'表9'!$B$2:$K$49</definedName>
  </definedNames>
  <calcPr fullCalcOnLoad="1"/>
</workbook>
</file>

<file path=xl/sharedStrings.xml><?xml version="1.0" encoding="utf-8"?>
<sst xmlns="http://schemas.openxmlformats.org/spreadsheetml/2006/main" count="757" uniqueCount="397">
  <si>
    <t>総数</t>
  </si>
  <si>
    <t>男</t>
  </si>
  <si>
    <t>女</t>
  </si>
  <si>
    <t>平成22年</t>
  </si>
  <si>
    <t>平成21年</t>
  </si>
  <si>
    <t>平成23年</t>
  </si>
  <si>
    <t>公立</t>
  </si>
  <si>
    <t>私立</t>
  </si>
  <si>
    <t>学校</t>
  </si>
  <si>
    <t>幼稚園</t>
  </si>
  <si>
    <t>小学校</t>
  </si>
  <si>
    <t>中学校</t>
  </si>
  <si>
    <t>高等学校</t>
  </si>
  <si>
    <t>専修学校</t>
  </si>
  <si>
    <t>各種学校</t>
  </si>
  <si>
    <t>短期大学</t>
  </si>
  <si>
    <t>特別支援学校</t>
  </si>
  <si>
    <t>大学</t>
  </si>
  <si>
    <t>（各年5月1日）（単位　校）</t>
  </si>
  <si>
    <t>学校基本調査</t>
  </si>
  <si>
    <t>１　学校数</t>
  </si>
  <si>
    <t>学年・教員</t>
  </si>
  <si>
    <t>注）教員数は、本務者のみ</t>
  </si>
  <si>
    <t>　1学年</t>
  </si>
  <si>
    <t>　2学年</t>
  </si>
  <si>
    <t>　3学年</t>
  </si>
  <si>
    <t>　4学年</t>
  </si>
  <si>
    <t>　5学年</t>
  </si>
  <si>
    <t>　6学年</t>
  </si>
  <si>
    <t>　教員</t>
  </si>
  <si>
    <t>（各年5月1日）（単位　人）</t>
  </si>
  <si>
    <t>２　小学校</t>
  </si>
  <si>
    <t>（１）学年別児童数・教員数（私立を含む）</t>
  </si>
  <si>
    <t>資料：教育委員会</t>
  </si>
  <si>
    <t>施設</t>
  </si>
  <si>
    <t>３　中学校</t>
  </si>
  <si>
    <t>（１）学年別生徒数・教員数</t>
  </si>
  <si>
    <t>就職者</t>
  </si>
  <si>
    <t>死亡・
不詳</t>
  </si>
  <si>
    <t>左記及
び死亡・
不詳以
外の者</t>
  </si>
  <si>
    <t>専修学校等入
学者（高等課程・
一般過程）</t>
  </si>
  <si>
    <t>公共職業能力
開発施設等
入学者</t>
  </si>
  <si>
    <t>高等
学校
進学者</t>
  </si>
  <si>
    <t>全日制
高等学校</t>
  </si>
  <si>
    <t>高等専
門学校</t>
  </si>
  <si>
    <t>高等学
校別科</t>
  </si>
  <si>
    <t>特別支援学校
高等部本科</t>
  </si>
  <si>
    <t>定時制・通信制
高等学校</t>
  </si>
  <si>
    <t>児童・生徒数</t>
  </si>
  <si>
    <t>計</t>
  </si>
  <si>
    <t>学級数</t>
  </si>
  <si>
    <t>教員数</t>
  </si>
  <si>
    <t>　　芦子</t>
  </si>
  <si>
    <t>大学等進学者</t>
  </si>
  <si>
    <t>専修学校等</t>
  </si>
  <si>
    <t>就職者</t>
  </si>
  <si>
    <t>死亡・不詳の者</t>
  </si>
  <si>
    <t>（１）進路別卒業者数（私立を含む）</t>
  </si>
  <si>
    <t>４　高等学校</t>
  </si>
  <si>
    <t>２　小学校（つづき）</t>
  </si>
  <si>
    <t>４　高等学校（つづき）</t>
  </si>
  <si>
    <t>3学年</t>
  </si>
  <si>
    <t>2学年</t>
  </si>
  <si>
    <t>1学年</t>
  </si>
  <si>
    <t>年次</t>
  </si>
  <si>
    <t>（２）全日制学年別生徒数・教員数（私立を含む）</t>
  </si>
  <si>
    <t>注）教員数は本務者のみ</t>
  </si>
  <si>
    <t>生徒数</t>
  </si>
  <si>
    <t>4学年</t>
  </si>
  <si>
    <t>（１）在園者数</t>
  </si>
  <si>
    <t>（２）年齢別在園者数・教員数（私立を含む）</t>
  </si>
  <si>
    <t>５　幼稚園</t>
  </si>
  <si>
    <t>貸出者数</t>
  </si>
  <si>
    <t>貸出冊数</t>
  </si>
  <si>
    <t>予約冊数</t>
  </si>
  <si>
    <t>人</t>
  </si>
  <si>
    <t>冊</t>
  </si>
  <si>
    <t>　市立図書館</t>
  </si>
  <si>
    <t>児童</t>
  </si>
  <si>
    <t>一般</t>
  </si>
  <si>
    <t>　かもめ図書館</t>
  </si>
  <si>
    <t>資料：図書館</t>
  </si>
  <si>
    <t>件</t>
  </si>
  <si>
    <t>図書</t>
  </si>
  <si>
    <t>郷土
資料</t>
  </si>
  <si>
    <t>紙芝居</t>
  </si>
  <si>
    <t>絵本</t>
  </si>
  <si>
    <t>洋書</t>
  </si>
  <si>
    <t>特別
集書</t>
  </si>
  <si>
    <t>参考
図書</t>
  </si>
  <si>
    <t>　自動車文庫</t>
  </si>
  <si>
    <t>　分館</t>
  </si>
  <si>
    <t>（単位　人）</t>
  </si>
  <si>
    <t>小・中学生</t>
  </si>
  <si>
    <t>平成21年度</t>
  </si>
  <si>
    <t>平成22年度</t>
  </si>
  <si>
    <t>郷土文化館</t>
  </si>
  <si>
    <t>松永記念館</t>
  </si>
  <si>
    <t>その他</t>
  </si>
  <si>
    <t>（単位　人）　</t>
  </si>
  <si>
    <t>個人</t>
  </si>
  <si>
    <t>未就学児・小学生及び中学生</t>
  </si>
  <si>
    <t>15歳以上の者（中学生を除く）</t>
  </si>
  <si>
    <t>団体</t>
  </si>
  <si>
    <t>高校生及び大学生</t>
  </si>
  <si>
    <t>15歳以上の者（中学生、
高校生及び大学生を除く）</t>
  </si>
  <si>
    <t>件数</t>
  </si>
  <si>
    <t>人数</t>
  </si>
  <si>
    <t>本館（けやき）</t>
  </si>
  <si>
    <t>国府津学習館</t>
  </si>
  <si>
    <t>注）中学生以下を児童とする。</t>
  </si>
  <si>
    <t>　豊川分館</t>
  </si>
  <si>
    <t>　上府中分館</t>
  </si>
  <si>
    <t>　曽我分館</t>
  </si>
  <si>
    <t>　片浦分館</t>
  </si>
  <si>
    <t>　大窪分館</t>
  </si>
  <si>
    <t>　橘分館</t>
  </si>
  <si>
    <t>（１）会館利用状況</t>
  </si>
  <si>
    <t>大ホール</t>
  </si>
  <si>
    <t>小ホール</t>
  </si>
  <si>
    <t>展示室</t>
  </si>
  <si>
    <t>会議室（第１～第７）</t>
  </si>
  <si>
    <t>多目的室</t>
  </si>
  <si>
    <t>配膳室</t>
  </si>
  <si>
    <t>日数</t>
  </si>
  <si>
    <t>回数</t>
  </si>
  <si>
    <t>時間</t>
  </si>
  <si>
    <t>　4月</t>
  </si>
  <si>
    <t>　5月</t>
  </si>
  <si>
    <t>（２）催物別利用状況</t>
  </si>
  <si>
    <t>総会大会</t>
  </si>
  <si>
    <t>演芸会</t>
  </si>
  <si>
    <t>音楽会</t>
  </si>
  <si>
    <t>映画演劇</t>
  </si>
  <si>
    <t>舞踊</t>
  </si>
  <si>
    <t>講演講習会</t>
  </si>
  <si>
    <t>TV公開放送</t>
  </si>
  <si>
    <t>式典</t>
  </si>
  <si>
    <t>展示会</t>
  </si>
  <si>
    <t>小ホール</t>
  </si>
  <si>
    <t>城山陸上競技場</t>
  </si>
  <si>
    <t>城山庭球場</t>
  </si>
  <si>
    <t>城内弓道場</t>
  </si>
  <si>
    <t>酒匂川スポーツ広場</t>
  </si>
  <si>
    <t>鴨宮運動広場</t>
  </si>
  <si>
    <t>寿町テニス場</t>
  </si>
  <si>
    <t>高田運動広場</t>
  </si>
  <si>
    <t>小峰庭球場</t>
  </si>
  <si>
    <t>小田原アリーナ</t>
  </si>
  <si>
    <t>小田原テニスガーデン</t>
  </si>
  <si>
    <t>御幸の浜プール</t>
  </si>
  <si>
    <t>国府津海水プール</t>
  </si>
  <si>
    <t>資料：スポーツ課</t>
  </si>
  <si>
    <t>会議スペース</t>
  </si>
  <si>
    <t>（各年1月1日）</t>
  </si>
  <si>
    <t>神道</t>
  </si>
  <si>
    <t>仏教</t>
  </si>
  <si>
    <t>キリスト教</t>
  </si>
  <si>
    <t>諸教</t>
  </si>
  <si>
    <t>小計</t>
  </si>
  <si>
    <t>神社</t>
  </si>
  <si>
    <t>協会</t>
  </si>
  <si>
    <t>寺院</t>
  </si>
  <si>
    <t>資料：県勢要覧</t>
  </si>
  <si>
    <t>　（１）　国指定文化財</t>
  </si>
  <si>
    <t>名　　　称</t>
  </si>
  <si>
    <t>指定年月日</t>
  </si>
  <si>
    <t>所在地</t>
  </si>
  <si>
    <t>重要文化財</t>
  </si>
  <si>
    <t>絹本著色阿弥陀如来像</t>
  </si>
  <si>
    <t>明治32.8.1</t>
  </si>
  <si>
    <t>東京国立博物館</t>
  </si>
  <si>
    <t>報身寺</t>
  </si>
  <si>
    <t>銅造大日如来坐像</t>
  </si>
  <si>
    <t>昭和46.6.22</t>
  </si>
  <si>
    <t>国府津</t>
  </si>
  <si>
    <t>相模人形芝居下中座</t>
  </si>
  <si>
    <t>昭和55.1.28</t>
  </si>
  <si>
    <t>小竹</t>
  </si>
  <si>
    <t>木造真教坐像</t>
  </si>
  <si>
    <t>平成17.6.9</t>
  </si>
  <si>
    <t>神奈川県立歴史博物館</t>
  </si>
  <si>
    <t>蓮台寺</t>
  </si>
  <si>
    <t>史跡</t>
  </si>
  <si>
    <t>昭和13.8.8</t>
  </si>
  <si>
    <t>浜町・栄町・城内・
城山・緑・十字・
本町・谷津・南町・
荻窪・板橋</t>
  </si>
  <si>
    <t>小田原市ほか</t>
  </si>
  <si>
    <t>昭和34.5.29</t>
  </si>
  <si>
    <t>平成18.1.26</t>
  </si>
  <si>
    <t>平成19.7.26</t>
  </si>
  <si>
    <t>平成20.7.28</t>
  </si>
  <si>
    <t>平成22.2.22</t>
  </si>
  <si>
    <t>石垣山</t>
  </si>
  <si>
    <t>早川梅ヶ窪</t>
  </si>
  <si>
    <t>天然記念物</t>
  </si>
  <si>
    <t>早川のビランジュ</t>
  </si>
  <si>
    <t>大正13.12.9</t>
  </si>
  <si>
    <t>　（２）　国登録有形文化財</t>
  </si>
  <si>
    <t>登録年月日</t>
  </si>
  <si>
    <t>所有者及び保存会名</t>
  </si>
  <si>
    <t>小田原文学館（旧田中光顕別邸）本館</t>
  </si>
  <si>
    <t>平成12.9.26</t>
  </si>
  <si>
    <t>南町</t>
  </si>
  <si>
    <t>小田原市</t>
  </si>
  <si>
    <t>小田原文学館（旧田中光顕別邸）別館</t>
  </si>
  <si>
    <t>松永記念館葉雨庵</t>
  </si>
  <si>
    <t>板橋</t>
  </si>
  <si>
    <t>松永記念館老欅荘（旧松永安左ヱ門邸）</t>
  </si>
  <si>
    <t>山月（旧共寿亭）</t>
  </si>
  <si>
    <t>平成14.8.21</t>
  </si>
  <si>
    <t>板橋</t>
  </si>
  <si>
    <t>済生堂薬局小西本店店舗</t>
  </si>
  <si>
    <t>本町4丁目</t>
  </si>
  <si>
    <t>（株）済生堂薬局小西本店</t>
  </si>
  <si>
    <t>だるま料理店主屋</t>
  </si>
  <si>
    <t>本町2丁目</t>
  </si>
  <si>
    <t>（有）エスティケイ</t>
  </si>
  <si>
    <t>千世倭樓主屋</t>
  </si>
  <si>
    <t>風祭</t>
  </si>
  <si>
    <t>（株）鈴廣蒲鉾本店</t>
  </si>
  <si>
    <t>千世倭樓土蔵</t>
  </si>
  <si>
    <t>長谷川家住宅店舗及び主屋</t>
  </si>
  <si>
    <t>平成16.6.9</t>
  </si>
  <si>
    <t>国府津</t>
  </si>
  <si>
    <t>長谷川家住宅石蔵</t>
  </si>
  <si>
    <t>神戸屋ふるや店店舗及び主屋</t>
  </si>
  <si>
    <t>清閑亭</t>
  </si>
  <si>
    <t>平成17.7.12</t>
  </si>
  <si>
    <t>南町1丁目</t>
  </si>
  <si>
    <t>小田原市</t>
  </si>
  <si>
    <t>岩瀬家住宅主屋</t>
  </si>
  <si>
    <t>平成21.1.8</t>
  </si>
  <si>
    <t>鴨宮</t>
  </si>
  <si>
    <t>　（３）　県・市指定文化財</t>
  </si>
  <si>
    <t>指定名称・種類</t>
  </si>
  <si>
    <t>計</t>
  </si>
  <si>
    <t>県</t>
  </si>
  <si>
    <t>市</t>
  </si>
  <si>
    <t>絵画</t>
  </si>
  <si>
    <t>彫刻</t>
  </si>
  <si>
    <t>工芸品</t>
  </si>
  <si>
    <t>古文書</t>
  </si>
  <si>
    <t>考古資料</t>
  </si>
  <si>
    <t>歴史資料</t>
  </si>
  <si>
    <t>建造物</t>
  </si>
  <si>
    <t>有形民俗文化財</t>
  </si>
  <si>
    <t>無形民俗文化財</t>
  </si>
  <si>
    <t>７　郷土文化館・松永記念館入場者数</t>
  </si>
  <si>
    <t>１０　小田原市民会館</t>
  </si>
  <si>
    <t>１１　スポーツ施設利用状況</t>
  </si>
  <si>
    <t>１２　国際交流ラウンジ利用状況</t>
  </si>
  <si>
    <t>１３　宗教法人数</t>
  </si>
  <si>
    <t>-</t>
  </si>
  <si>
    <t>-</t>
  </si>
  <si>
    <t>在園者数</t>
  </si>
  <si>
    <t>3歳</t>
  </si>
  <si>
    <t>4歳</t>
  </si>
  <si>
    <t>5歳</t>
  </si>
  <si>
    <t>資料：生涯学習課</t>
  </si>
  <si>
    <t>資料：文化政策課</t>
  </si>
  <si>
    <t>平成23.2.7</t>
  </si>
  <si>
    <t>(株）小林平三商店</t>
  </si>
  <si>
    <t>寶金剛寺庫裏</t>
  </si>
  <si>
    <t>平成23.1.26</t>
  </si>
  <si>
    <t>寶金剛寺</t>
  </si>
  <si>
    <t>９　生涯学習センター</t>
  </si>
  <si>
    <t>　　三の丸</t>
  </si>
  <si>
    <t>　　新玉</t>
  </si>
  <si>
    <t>　　足柄</t>
  </si>
  <si>
    <t>　　大窪</t>
  </si>
  <si>
    <t>　　早川</t>
  </si>
  <si>
    <t>　　山王</t>
  </si>
  <si>
    <t>　　久野</t>
  </si>
  <si>
    <t>　　富水</t>
  </si>
  <si>
    <t>　　町田</t>
  </si>
  <si>
    <t>　　下府中</t>
  </si>
  <si>
    <t>　　桜井</t>
  </si>
  <si>
    <t>　　千代</t>
  </si>
  <si>
    <t>　　下曽我</t>
  </si>
  <si>
    <t>　　国府津</t>
  </si>
  <si>
    <t>　　酒匂</t>
  </si>
  <si>
    <t>　　片浦</t>
  </si>
  <si>
    <t>　　曽我</t>
  </si>
  <si>
    <t>　　東富水</t>
  </si>
  <si>
    <t>　　前羽</t>
  </si>
  <si>
    <t>　　下中</t>
  </si>
  <si>
    <t>　　矢作</t>
  </si>
  <si>
    <t>　　報徳</t>
  </si>
  <si>
    <t>　　豊川</t>
  </si>
  <si>
    <t>　　富士見</t>
  </si>
  <si>
    <t>　城山</t>
  </si>
  <si>
    <t>　白鴎</t>
  </si>
  <si>
    <t>　白山</t>
  </si>
  <si>
    <t>　城南</t>
  </si>
  <si>
    <t>　鴨宮</t>
  </si>
  <si>
    <t>　千代</t>
  </si>
  <si>
    <t>　国府津</t>
  </si>
  <si>
    <t>　酒匂</t>
  </si>
  <si>
    <t>　泉</t>
  </si>
  <si>
    <t>　橘</t>
  </si>
  <si>
    <t>　城北</t>
  </si>
  <si>
    <t>公共職業能力
開発施設等入学者</t>
  </si>
  <si>
    <t>左記及び死亡・
不詳以外の者</t>
  </si>
  <si>
    <t>一時的な仕事に
就いた者</t>
  </si>
  <si>
    <t>年度</t>
  </si>
  <si>
    <t>（３）定時制学年別生徒数・教員数（私立を含む）</t>
  </si>
  <si>
    <t>平成24年</t>
  </si>
  <si>
    <t>-</t>
  </si>
  <si>
    <t>平成23年度</t>
  </si>
  <si>
    <t>（２）　学校別児童数・教員数（公立）</t>
  </si>
  <si>
    <t>（２）進路別卒業者数（私立を含む）</t>
  </si>
  <si>
    <t>（３）進学者のうち高等学校等進路状況（私立を含む）</t>
  </si>
  <si>
    <t>（４）　学校別生徒数・教員数（公立）</t>
  </si>
  <si>
    <t>登録者数</t>
  </si>
  <si>
    <t>市立図書館</t>
  </si>
  <si>
    <t>かもめ図書館</t>
  </si>
  <si>
    <t>６　図書館</t>
  </si>
  <si>
    <t>（１）図書館利用状況</t>
  </si>
  <si>
    <t>（２）蔵書数</t>
  </si>
  <si>
    <t>（３）文学館観覧者数</t>
  </si>
  <si>
    <t>８　尊徳記念館展示室入場者数</t>
  </si>
  <si>
    <t>年度</t>
  </si>
  <si>
    <t>（１）利用状況</t>
  </si>
  <si>
    <t>（２）図書利用状況</t>
  </si>
  <si>
    <t>人</t>
  </si>
  <si>
    <t>６　図書館（続き）</t>
  </si>
  <si>
    <t>大学等
進学率
(％)</t>
  </si>
  <si>
    <t>就職率
(％)</t>
  </si>
  <si>
    <t>酒匂川左岸サイクリング場</t>
  </si>
  <si>
    <t>平成24年度</t>
  </si>
  <si>
    <t>-</t>
  </si>
  <si>
    <t>-</t>
  </si>
  <si>
    <t>-</t>
  </si>
  <si>
    <t>平成24.9.19</t>
  </si>
  <si>
    <t>平成25年度</t>
  </si>
  <si>
    <t>-</t>
  </si>
  <si>
    <t>　6月</t>
  </si>
  <si>
    <t>　7月</t>
  </si>
  <si>
    <t>　8月</t>
  </si>
  <si>
    <t>　9月</t>
  </si>
  <si>
    <t>　10月</t>
  </si>
  <si>
    <t>　11月</t>
  </si>
  <si>
    <t>　12月</t>
  </si>
  <si>
    <t>　1月</t>
  </si>
  <si>
    <t>　2月</t>
  </si>
  <si>
    <t>　3月</t>
  </si>
  <si>
    <t>ラウンジ</t>
  </si>
  <si>
    <t>平成21年度</t>
  </si>
  <si>
    <t>平成22年度</t>
  </si>
  <si>
    <t>平成23年度</t>
  </si>
  <si>
    <t>平成24年度</t>
  </si>
  <si>
    <t>平成25年度</t>
  </si>
  <si>
    <t>本館（けやき）</t>
  </si>
  <si>
    <t>国府津学習館</t>
  </si>
  <si>
    <t>分館計</t>
  </si>
  <si>
    <t>（平成25年度）</t>
  </si>
  <si>
    <t>貸出冊数</t>
  </si>
  <si>
    <t>　　計</t>
  </si>
  <si>
    <t>　　児童</t>
  </si>
  <si>
    <t>　　一般</t>
  </si>
  <si>
    <t>１４　文化財</t>
  </si>
  <si>
    <t>（平成27年1月1日）</t>
  </si>
  <si>
    <t>所有者及び保存会名</t>
  </si>
  <si>
    <t>寶金剛寺</t>
  </si>
  <si>
    <t>小田原城跡</t>
  </si>
  <si>
    <t>昭和52.5.4</t>
  </si>
  <si>
    <t>平成26.10.6</t>
  </si>
  <si>
    <t>昭和34.5.13</t>
  </si>
  <si>
    <t>早川飛乱地</t>
  </si>
  <si>
    <t>資料：文化財課</t>
  </si>
  <si>
    <t>（平成27年1月1日）</t>
  </si>
  <si>
    <t>小田原市</t>
  </si>
  <si>
    <t>１４　文化財（つづき）</t>
  </si>
  <si>
    <t>（平成27年1月1日）</t>
  </si>
  <si>
    <t>-</t>
  </si>
  <si>
    <t>史跡</t>
  </si>
  <si>
    <t>資料：文化財課</t>
  </si>
  <si>
    <t>…</t>
  </si>
  <si>
    <t>（平成26年4月1日）（単位　冊）　</t>
  </si>
  <si>
    <t>-</t>
  </si>
  <si>
    <t>-</t>
  </si>
  <si>
    <t>-</t>
  </si>
  <si>
    <t>（平成26年5月1日）（単位　人）</t>
  </si>
  <si>
    <t>平成22年</t>
  </si>
  <si>
    <t>平成23年</t>
  </si>
  <si>
    <t>平成24年</t>
  </si>
  <si>
    <t>平成25年</t>
  </si>
  <si>
    <t>公立</t>
  </si>
  <si>
    <t>私立</t>
  </si>
  <si>
    <t>平成26年</t>
  </si>
  <si>
    <t>平成21年度卒業者</t>
  </si>
  <si>
    <t>平成22年度卒業者</t>
  </si>
  <si>
    <t>平成23年度卒業者</t>
  </si>
  <si>
    <t>平成24年度卒業者</t>
  </si>
  <si>
    <t>平成25年度卒業者</t>
  </si>
  <si>
    <t>平成26年</t>
  </si>
  <si>
    <t>平成25年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</si>
</sst>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0_);\(0\)"/>
    <numFmt numFmtId="190" formatCode="#,##0;&quot;△ 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6" fillId="0" borderId="0" xfId="0" applyNumberFormat="1" applyFont="1" applyAlignment="1">
      <alignment horizontal="left" vertical="center"/>
    </xf>
    <xf numFmtId="0" fontId="46" fillId="0" borderId="0" xfId="0" applyNumberFormat="1" applyFont="1" applyAlignment="1">
      <alignment vertical="center"/>
    </xf>
    <xf numFmtId="0" fontId="47" fillId="0" borderId="0" xfId="0" applyNumberFormat="1" applyFont="1" applyAlignment="1">
      <alignment horizontal="left" vertical="center"/>
    </xf>
    <xf numFmtId="0" fontId="46" fillId="0" borderId="0" xfId="0" applyNumberFormat="1" applyFont="1" applyBorder="1" applyAlignment="1">
      <alignment vertical="center"/>
    </xf>
    <xf numFmtId="0" fontId="46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46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8" fillId="0" borderId="0" xfId="0" applyNumberFormat="1" applyFont="1" applyAlignment="1">
      <alignment horizontal="left" vertical="center"/>
    </xf>
    <xf numFmtId="0" fontId="48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90" fontId="2" fillId="0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13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48" fillId="0" borderId="0" xfId="0" applyNumberFormat="1" applyFont="1" applyFill="1" applyAlignment="1">
      <alignment horizontal="left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57" fontId="2" fillId="0" borderId="25" xfId="0" applyNumberFormat="1" applyFont="1" applyFill="1" applyBorder="1" applyAlignment="1">
      <alignment vertical="center"/>
    </xf>
    <xf numFmtId="5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46" fillId="0" borderId="12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57" fontId="2" fillId="0" borderId="13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9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190" fontId="2" fillId="0" borderId="27" xfId="0" applyNumberFormat="1" applyFont="1" applyFill="1" applyBorder="1" applyAlignment="1">
      <alignment vertical="center"/>
    </xf>
    <xf numFmtId="190" fontId="2" fillId="0" borderId="14" xfId="0" applyNumberFormat="1" applyFont="1" applyFill="1" applyBorder="1" applyAlignment="1">
      <alignment vertical="center"/>
    </xf>
    <xf numFmtId="190" fontId="2" fillId="0" borderId="25" xfId="0" applyNumberFormat="1" applyFont="1" applyFill="1" applyBorder="1" applyAlignment="1">
      <alignment vertical="center"/>
    </xf>
    <xf numFmtId="190" fontId="2" fillId="0" borderId="12" xfId="0" applyNumberFormat="1" applyFont="1" applyFill="1" applyBorder="1" applyAlignment="1">
      <alignment vertical="center"/>
    </xf>
    <xf numFmtId="190" fontId="2" fillId="0" borderId="28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38" fontId="2" fillId="0" borderId="25" xfId="48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46" fillId="0" borderId="0" xfId="0" applyNumberFormat="1" applyFont="1" applyFill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horizontal="center" vertical="center"/>
    </xf>
    <xf numFmtId="190" fontId="46" fillId="0" borderId="0" xfId="0" applyNumberFormat="1" applyFont="1" applyFill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horizontal="right" vertical="center"/>
    </xf>
    <xf numFmtId="188" fontId="46" fillId="0" borderId="0" xfId="0" applyNumberFormat="1" applyFont="1" applyFill="1" applyAlignment="1">
      <alignment horizontal="right" vertical="center"/>
    </xf>
    <xf numFmtId="0" fontId="46" fillId="0" borderId="0" xfId="0" applyNumberFormat="1" applyFont="1" applyFill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Alignment="1">
      <alignment horizontal="center" vertical="center"/>
    </xf>
    <xf numFmtId="190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84" fontId="3" fillId="0" borderId="25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2" fillId="0" borderId="25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90" fontId="2" fillId="0" borderId="10" xfId="0" applyNumberFormat="1" applyFont="1" applyFill="1" applyBorder="1" applyAlignment="1">
      <alignment horizontal="right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190" fontId="2" fillId="0" borderId="31" xfId="0" applyNumberFormat="1" applyFon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190" fontId="5" fillId="0" borderId="13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190" fontId="2" fillId="0" borderId="25" xfId="0" applyNumberFormat="1" applyFont="1" applyFill="1" applyBorder="1" applyAlignment="1">
      <alignment horizontal="right" vertical="center"/>
    </xf>
    <xf numFmtId="190" fontId="2" fillId="0" borderId="28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quotePrefix="1">
      <alignment horizontal="right" vertical="center"/>
    </xf>
    <xf numFmtId="189" fontId="3" fillId="0" borderId="27" xfId="0" applyNumberFormat="1" applyFont="1" applyFill="1" applyBorder="1" applyAlignment="1" applyProtection="1">
      <alignment horizontal="right" vertical="center"/>
      <protection locked="0"/>
    </xf>
    <xf numFmtId="189" fontId="3" fillId="0" borderId="14" xfId="0" applyNumberFormat="1" applyFont="1" applyFill="1" applyBorder="1" applyAlignment="1" applyProtection="1">
      <alignment horizontal="right" vertical="center"/>
      <protection locked="0"/>
    </xf>
    <xf numFmtId="189" fontId="2" fillId="0" borderId="0" xfId="0" applyNumberFormat="1" applyFont="1" applyFill="1" applyAlignment="1" applyProtection="1">
      <alignment horizontal="right" vertical="center"/>
      <protection locked="0"/>
    </xf>
    <xf numFmtId="0" fontId="4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 wrapText="1"/>
    </xf>
    <xf numFmtId="190" fontId="5" fillId="0" borderId="13" xfId="0" applyNumberFormat="1" applyFont="1" applyFill="1" applyBorder="1" applyAlignment="1">
      <alignment horizontal="right" vertical="center" wrapText="1"/>
    </xf>
    <xf numFmtId="190" fontId="2" fillId="0" borderId="13" xfId="0" applyNumberFormat="1" applyFont="1" applyFill="1" applyBorder="1" applyAlignment="1">
      <alignment horizontal="right" vertical="center" wrapText="1"/>
    </xf>
    <xf numFmtId="190" fontId="2" fillId="0" borderId="33" xfId="0" applyNumberFormat="1" applyFont="1" applyFill="1" applyBorder="1" applyAlignment="1">
      <alignment horizontal="right" vertical="center"/>
    </xf>
    <xf numFmtId="188" fontId="2" fillId="0" borderId="13" xfId="0" applyNumberFormat="1" applyFont="1" applyFill="1" applyBorder="1" applyAlignment="1">
      <alignment horizontal="right" vertical="center"/>
    </xf>
    <xf numFmtId="0" fontId="46" fillId="0" borderId="13" xfId="0" applyNumberFormat="1" applyFont="1" applyFill="1" applyBorder="1" applyAlignment="1">
      <alignment horizontal="center" vertical="center"/>
    </xf>
    <xf numFmtId="190" fontId="2" fillId="0" borderId="13" xfId="0" applyNumberFormat="1" applyFont="1" applyFill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2" fillId="0" borderId="28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left" vertical="center"/>
    </xf>
    <xf numFmtId="38" fontId="2" fillId="0" borderId="14" xfId="48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50" fillId="0" borderId="26" xfId="0" applyNumberFormat="1" applyFont="1" applyFill="1" applyBorder="1" applyAlignment="1">
      <alignment horizontal="left" vertical="center"/>
    </xf>
    <xf numFmtId="38" fontId="50" fillId="0" borderId="26" xfId="48" applyFont="1" applyFill="1" applyBorder="1" applyAlignment="1">
      <alignment horizontal="right" vertical="center"/>
    </xf>
    <xf numFmtId="38" fontId="50" fillId="0" borderId="21" xfId="48" applyFont="1" applyFill="1" applyBorder="1" applyAlignment="1">
      <alignment horizontal="right" vertical="center"/>
    </xf>
    <xf numFmtId="38" fontId="50" fillId="0" borderId="25" xfId="48" applyFont="1" applyFill="1" applyBorder="1" applyAlignment="1">
      <alignment horizontal="right" vertical="center"/>
    </xf>
    <xf numFmtId="38" fontId="50" fillId="0" borderId="12" xfId="48" applyFont="1" applyFill="1" applyBorder="1" applyAlignment="1">
      <alignment horizontal="right" vertical="center"/>
    </xf>
    <xf numFmtId="0" fontId="50" fillId="0" borderId="26" xfId="0" applyNumberFormat="1" applyFont="1" applyFill="1" applyBorder="1" applyAlignment="1">
      <alignment horizontal="center" vertical="center"/>
    </xf>
    <xf numFmtId="0" fontId="51" fillId="0" borderId="26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50" fillId="0" borderId="27" xfId="0" applyNumberFormat="1" applyFont="1" applyFill="1" applyBorder="1" applyAlignment="1">
      <alignment vertical="center"/>
    </xf>
    <xf numFmtId="0" fontId="50" fillId="0" borderId="30" xfId="0" applyNumberFormat="1" applyFont="1" applyFill="1" applyBorder="1" applyAlignment="1">
      <alignment vertical="center"/>
    </xf>
    <xf numFmtId="0" fontId="50" fillId="0" borderId="25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vertical="center"/>
    </xf>
    <xf numFmtId="38" fontId="50" fillId="0" borderId="25" xfId="48" applyFont="1" applyFill="1" applyBorder="1" applyAlignment="1">
      <alignment vertical="center"/>
    </xf>
    <xf numFmtId="38" fontId="50" fillId="0" borderId="0" xfId="48" applyFont="1" applyFill="1" applyBorder="1" applyAlignment="1">
      <alignment vertical="center"/>
    </xf>
    <xf numFmtId="38" fontId="51" fillId="0" borderId="25" xfId="48" applyFont="1" applyFill="1" applyBorder="1" applyAlignment="1">
      <alignment horizontal="right" vertical="center"/>
    </xf>
    <xf numFmtId="38" fontId="51" fillId="0" borderId="12" xfId="48" applyFont="1" applyFill="1" applyBorder="1" applyAlignment="1">
      <alignment horizontal="right" vertical="center"/>
    </xf>
    <xf numFmtId="38" fontId="2" fillId="0" borderId="25" xfId="48" applyFont="1" applyFill="1" applyBorder="1" applyAlignment="1">
      <alignment horizontal="right" vertical="center"/>
    </xf>
    <xf numFmtId="38" fontId="2" fillId="0" borderId="28" xfId="48" applyFont="1" applyFill="1" applyBorder="1" applyAlignment="1">
      <alignment horizontal="right" vertical="center"/>
    </xf>
    <xf numFmtId="38" fontId="50" fillId="0" borderId="12" xfId="0" applyNumberFormat="1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vertical="center"/>
    </xf>
    <xf numFmtId="38" fontId="50" fillId="0" borderId="12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46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28" xfId="0" applyNumberFormat="1" applyFont="1" applyFill="1" applyBorder="1" applyAlignment="1">
      <alignment vertical="center"/>
    </xf>
    <xf numFmtId="184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right" vertical="center"/>
    </xf>
    <xf numFmtId="38" fontId="50" fillId="0" borderId="0" xfId="48" applyFont="1" applyFill="1" applyBorder="1" applyAlignment="1">
      <alignment horizontal="right" vertical="center"/>
    </xf>
    <xf numFmtId="38" fontId="51" fillId="0" borderId="0" xfId="48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190" fontId="3" fillId="0" borderId="27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right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38" fontId="2" fillId="0" borderId="35" xfId="48" applyFont="1" applyFill="1" applyBorder="1" applyAlignment="1">
      <alignment horizontal="center" vertical="center"/>
    </xf>
    <xf numFmtId="38" fontId="2" fillId="0" borderId="36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514600" y="4762500"/>
          <a:ext cx="1724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8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7.375" defaultRowHeight="18.75" customHeight="1"/>
  <cols>
    <col min="1" max="13" width="7.375" style="1" customWidth="1"/>
    <col min="14" max="14" width="7.375" style="15" customWidth="1"/>
    <col min="15" max="15" width="11.25390625" style="2" customWidth="1"/>
    <col min="16" max="16" width="11.25390625" style="24" customWidth="1"/>
    <col min="17" max="18" width="7.375" style="15" customWidth="1"/>
    <col min="19" max="16384" width="7.375" style="1" customWidth="1"/>
  </cols>
  <sheetData>
    <row r="1" spans="15:16" ht="18.75" customHeight="1">
      <c r="O1" s="1"/>
      <c r="P1" s="25"/>
    </row>
    <row r="2" spans="2:18" s="121" customFormat="1" ht="18.75" customHeight="1">
      <c r="B2" s="23"/>
      <c r="M2" s="123">
        <v>131</v>
      </c>
      <c r="N2" s="125"/>
      <c r="O2" s="23"/>
      <c r="P2" s="128"/>
      <c r="Q2" s="125"/>
      <c r="R2" s="125"/>
    </row>
    <row r="3" spans="2:13" ht="18.75" customHeight="1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2:13" ht="18.75" customHeight="1" thickBot="1">
      <c r="B4" s="69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 t="s">
        <v>18</v>
      </c>
    </row>
    <row r="5" spans="2:13" ht="18.75" customHeight="1" thickTop="1">
      <c r="B5" s="265" t="s">
        <v>8</v>
      </c>
      <c r="C5" s="266"/>
      <c r="D5" s="262" t="s">
        <v>383</v>
      </c>
      <c r="E5" s="263"/>
      <c r="F5" s="262" t="s">
        <v>384</v>
      </c>
      <c r="G5" s="263"/>
      <c r="H5" s="262" t="s">
        <v>385</v>
      </c>
      <c r="I5" s="263"/>
      <c r="J5" s="262" t="s">
        <v>386</v>
      </c>
      <c r="K5" s="263"/>
      <c r="L5" s="262" t="s">
        <v>389</v>
      </c>
      <c r="M5" s="263"/>
    </row>
    <row r="6" spans="2:13" ht="18.75" customHeight="1">
      <c r="B6" s="260"/>
      <c r="C6" s="261"/>
      <c r="D6" s="33" t="s">
        <v>387</v>
      </c>
      <c r="E6" s="33" t="s">
        <v>388</v>
      </c>
      <c r="F6" s="33" t="s">
        <v>387</v>
      </c>
      <c r="G6" s="33" t="s">
        <v>388</v>
      </c>
      <c r="H6" s="33" t="s">
        <v>387</v>
      </c>
      <c r="I6" s="33" t="s">
        <v>388</v>
      </c>
      <c r="J6" s="33" t="s">
        <v>387</v>
      </c>
      <c r="K6" s="33" t="s">
        <v>388</v>
      </c>
      <c r="L6" s="33" t="s">
        <v>6</v>
      </c>
      <c r="M6" s="34" t="s">
        <v>7</v>
      </c>
    </row>
    <row r="7" spans="2:13" ht="18.75" customHeight="1">
      <c r="B7" s="53" t="s">
        <v>9</v>
      </c>
      <c r="C7" s="60"/>
      <c r="D7" s="29">
        <v>6</v>
      </c>
      <c r="E7" s="29">
        <v>10</v>
      </c>
      <c r="F7" s="29">
        <v>6</v>
      </c>
      <c r="G7" s="29">
        <v>10</v>
      </c>
      <c r="H7" s="29">
        <v>6</v>
      </c>
      <c r="I7" s="29">
        <v>10</v>
      </c>
      <c r="J7" s="29">
        <v>6</v>
      </c>
      <c r="K7" s="29">
        <v>10</v>
      </c>
      <c r="L7" s="29">
        <v>6</v>
      </c>
      <c r="M7" s="29">
        <v>10</v>
      </c>
    </row>
    <row r="8" spans="2:14" ht="18.75" customHeight="1">
      <c r="B8" s="53" t="s">
        <v>10</v>
      </c>
      <c r="C8" s="60"/>
      <c r="D8" s="29">
        <v>25</v>
      </c>
      <c r="E8" s="29">
        <v>1</v>
      </c>
      <c r="F8" s="29">
        <v>25</v>
      </c>
      <c r="G8" s="29">
        <v>1</v>
      </c>
      <c r="H8" s="29">
        <v>25</v>
      </c>
      <c r="I8" s="29">
        <v>1</v>
      </c>
      <c r="J8" s="29">
        <v>25</v>
      </c>
      <c r="K8" s="29">
        <v>1</v>
      </c>
      <c r="L8" s="29">
        <v>25</v>
      </c>
      <c r="M8" s="29">
        <v>1</v>
      </c>
      <c r="N8" s="13"/>
    </row>
    <row r="9" spans="2:14" ht="18.75" customHeight="1">
      <c r="B9" s="53" t="s">
        <v>11</v>
      </c>
      <c r="C9" s="60"/>
      <c r="D9" s="29">
        <v>11</v>
      </c>
      <c r="E9" s="29">
        <v>2</v>
      </c>
      <c r="F9" s="29">
        <v>11</v>
      </c>
      <c r="G9" s="29">
        <v>2</v>
      </c>
      <c r="H9" s="29">
        <v>11</v>
      </c>
      <c r="I9" s="29">
        <v>2</v>
      </c>
      <c r="J9" s="29">
        <v>11</v>
      </c>
      <c r="K9" s="29">
        <v>2</v>
      </c>
      <c r="L9" s="29">
        <v>11</v>
      </c>
      <c r="M9" s="29">
        <v>2</v>
      </c>
      <c r="N9" s="11"/>
    </row>
    <row r="10" spans="2:13" ht="18.75" customHeight="1">
      <c r="B10" s="53" t="s">
        <v>12</v>
      </c>
      <c r="C10" s="60"/>
      <c r="D10" s="29">
        <v>4</v>
      </c>
      <c r="E10" s="29">
        <v>3</v>
      </c>
      <c r="F10" s="29">
        <v>4</v>
      </c>
      <c r="G10" s="29">
        <v>3</v>
      </c>
      <c r="H10" s="29">
        <v>4</v>
      </c>
      <c r="I10" s="29">
        <v>3</v>
      </c>
      <c r="J10" s="29">
        <v>4</v>
      </c>
      <c r="K10" s="29">
        <v>3</v>
      </c>
      <c r="L10" s="29">
        <v>4</v>
      </c>
      <c r="M10" s="29">
        <v>3</v>
      </c>
    </row>
    <row r="11" spans="2:13" ht="18.75" customHeight="1">
      <c r="B11" s="53" t="s">
        <v>13</v>
      </c>
      <c r="C11" s="60"/>
      <c r="D11" s="29" t="s">
        <v>252</v>
      </c>
      <c r="E11" s="29">
        <v>7</v>
      </c>
      <c r="F11" s="29" t="s">
        <v>252</v>
      </c>
      <c r="G11" s="29">
        <v>6</v>
      </c>
      <c r="H11" s="29" t="s">
        <v>252</v>
      </c>
      <c r="I11" s="29">
        <v>6</v>
      </c>
      <c r="J11" s="29" t="s">
        <v>252</v>
      </c>
      <c r="K11" s="29">
        <v>5</v>
      </c>
      <c r="L11" s="29" t="s">
        <v>307</v>
      </c>
      <c r="M11" s="29">
        <v>5</v>
      </c>
    </row>
    <row r="12" spans="2:13" ht="18.75" customHeight="1">
      <c r="B12" s="53" t="s">
        <v>14</v>
      </c>
      <c r="C12" s="60"/>
      <c r="D12" s="29" t="s">
        <v>252</v>
      </c>
      <c r="E12" s="29" t="s">
        <v>252</v>
      </c>
      <c r="F12" s="29" t="s">
        <v>252</v>
      </c>
      <c r="G12" s="29" t="s">
        <v>252</v>
      </c>
      <c r="H12" s="29" t="s">
        <v>252</v>
      </c>
      <c r="I12" s="29" t="s">
        <v>252</v>
      </c>
      <c r="J12" s="29" t="s">
        <v>252</v>
      </c>
      <c r="K12" s="29" t="s">
        <v>252</v>
      </c>
      <c r="L12" s="29" t="s">
        <v>253</v>
      </c>
      <c r="M12" s="29" t="s">
        <v>307</v>
      </c>
    </row>
    <row r="13" spans="2:14" ht="18.75" customHeight="1">
      <c r="B13" s="53" t="s">
        <v>16</v>
      </c>
      <c r="C13" s="60"/>
      <c r="D13" s="29">
        <v>1</v>
      </c>
      <c r="E13" s="29" t="s">
        <v>252</v>
      </c>
      <c r="F13" s="29">
        <v>1</v>
      </c>
      <c r="G13" s="29" t="s">
        <v>252</v>
      </c>
      <c r="H13" s="29">
        <v>1</v>
      </c>
      <c r="I13" s="29" t="s">
        <v>252</v>
      </c>
      <c r="J13" s="29">
        <v>1</v>
      </c>
      <c r="K13" s="29" t="s">
        <v>252</v>
      </c>
      <c r="L13" s="29">
        <v>1</v>
      </c>
      <c r="M13" s="29" t="s">
        <v>253</v>
      </c>
      <c r="N13" s="11"/>
    </row>
    <row r="14" spans="2:13" ht="18.75" customHeight="1">
      <c r="B14" s="53" t="s">
        <v>15</v>
      </c>
      <c r="C14" s="60"/>
      <c r="D14" s="29" t="s">
        <v>252</v>
      </c>
      <c r="E14" s="29">
        <v>1</v>
      </c>
      <c r="F14" s="29" t="s">
        <v>252</v>
      </c>
      <c r="G14" s="29">
        <v>1</v>
      </c>
      <c r="H14" s="29" t="s">
        <v>252</v>
      </c>
      <c r="I14" s="29">
        <v>1</v>
      </c>
      <c r="J14" s="29" t="s">
        <v>252</v>
      </c>
      <c r="K14" s="29">
        <v>1</v>
      </c>
      <c r="L14" s="29" t="s">
        <v>253</v>
      </c>
      <c r="M14" s="29">
        <v>1</v>
      </c>
    </row>
    <row r="15" spans="2:14" ht="18.75" customHeight="1">
      <c r="B15" s="54" t="s">
        <v>17</v>
      </c>
      <c r="C15" s="78"/>
      <c r="D15" s="30" t="s">
        <v>252</v>
      </c>
      <c r="E15" s="30">
        <v>2</v>
      </c>
      <c r="F15" s="30" t="s">
        <v>252</v>
      </c>
      <c r="G15" s="30">
        <v>2</v>
      </c>
      <c r="H15" s="30" t="s">
        <v>252</v>
      </c>
      <c r="I15" s="30">
        <v>2</v>
      </c>
      <c r="J15" s="30" t="s">
        <v>252</v>
      </c>
      <c r="K15" s="30">
        <v>2</v>
      </c>
      <c r="L15" s="30" t="s">
        <v>253</v>
      </c>
      <c r="M15" s="30">
        <v>2</v>
      </c>
      <c r="N15" s="11"/>
    </row>
    <row r="16" spans="2:13" ht="18.75" customHeight="1">
      <c r="B16" s="53"/>
      <c r="C16" s="36"/>
      <c r="D16" s="36"/>
      <c r="E16" s="53"/>
      <c r="F16" s="53"/>
      <c r="G16" s="53"/>
      <c r="H16" s="53"/>
      <c r="I16" s="35"/>
      <c r="J16" s="35"/>
      <c r="K16" s="35"/>
      <c r="L16" s="35"/>
      <c r="M16" s="37" t="s">
        <v>19</v>
      </c>
    </row>
    <row r="17" spans="2:14" ht="18.75" customHeight="1">
      <c r="B17" s="53"/>
      <c r="C17" s="36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11"/>
    </row>
    <row r="18" spans="2:14" ht="18.75" customHeight="1">
      <c r="B18" s="59" t="s">
        <v>31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1"/>
    </row>
    <row r="19" spans="2:13" ht="18.75" customHeight="1" thickBot="1">
      <c r="B19" s="43" t="s">
        <v>32</v>
      </c>
      <c r="C19" s="44"/>
      <c r="D19" s="36"/>
      <c r="E19" s="53"/>
      <c r="F19" s="53"/>
      <c r="G19" s="53"/>
      <c r="H19" s="53"/>
      <c r="I19" s="35"/>
      <c r="J19" s="35"/>
      <c r="K19" s="35"/>
      <c r="L19" s="35"/>
      <c r="M19" s="46" t="s">
        <v>30</v>
      </c>
    </row>
    <row r="20" spans="2:14" ht="18.75" customHeight="1" thickTop="1">
      <c r="B20" s="260" t="s">
        <v>21</v>
      </c>
      <c r="C20" s="261"/>
      <c r="D20" s="262" t="s">
        <v>383</v>
      </c>
      <c r="E20" s="263"/>
      <c r="F20" s="262" t="s">
        <v>384</v>
      </c>
      <c r="G20" s="263"/>
      <c r="H20" s="262" t="s">
        <v>385</v>
      </c>
      <c r="I20" s="263"/>
      <c r="J20" s="262" t="s">
        <v>386</v>
      </c>
      <c r="K20" s="263"/>
      <c r="L20" s="262" t="s">
        <v>389</v>
      </c>
      <c r="M20" s="263"/>
      <c r="N20" s="11"/>
    </row>
    <row r="21" spans="2:13" ht="18.75" customHeight="1">
      <c r="B21" s="152" t="s">
        <v>0</v>
      </c>
      <c r="C21" s="153"/>
      <c r="D21" s="64"/>
      <c r="E21" s="64">
        <v>10637</v>
      </c>
      <c r="F21" s="64"/>
      <c r="G21" s="64">
        <v>10427</v>
      </c>
      <c r="H21" s="64"/>
      <c r="I21" s="64">
        <v>10048</v>
      </c>
      <c r="J21" s="64"/>
      <c r="K21" s="64">
        <f>SUM(K22:K27)</f>
        <v>9866</v>
      </c>
      <c r="L21" s="64"/>
      <c r="M21" s="64">
        <v>9606</v>
      </c>
    </row>
    <row r="22" spans="2:14" ht="18.75" customHeight="1">
      <c r="B22" s="53" t="s">
        <v>23</v>
      </c>
      <c r="C22" s="60"/>
      <c r="D22" s="29"/>
      <c r="E22" s="29">
        <v>1667</v>
      </c>
      <c r="F22" s="29"/>
      <c r="G22" s="29">
        <v>1584</v>
      </c>
      <c r="H22" s="29"/>
      <c r="I22" s="29">
        <v>1520</v>
      </c>
      <c r="J22" s="29"/>
      <c r="K22" s="29">
        <v>1532</v>
      </c>
      <c r="L22" s="29"/>
      <c r="M22" s="29">
        <v>1543</v>
      </c>
      <c r="N22" s="11"/>
    </row>
    <row r="23" spans="2:13" ht="18.75" customHeight="1">
      <c r="B23" s="53" t="s">
        <v>24</v>
      </c>
      <c r="C23" s="60"/>
      <c r="D23" s="29"/>
      <c r="E23" s="29">
        <v>1769</v>
      </c>
      <c r="F23" s="29"/>
      <c r="G23" s="29">
        <v>1667</v>
      </c>
      <c r="H23" s="29"/>
      <c r="I23" s="29">
        <v>1576</v>
      </c>
      <c r="J23" s="29"/>
      <c r="K23" s="29">
        <v>1524</v>
      </c>
      <c r="L23" s="29"/>
      <c r="M23" s="29">
        <v>1521</v>
      </c>
    </row>
    <row r="24" spans="2:14" ht="18.75" customHeight="1">
      <c r="B24" s="53" t="s">
        <v>25</v>
      </c>
      <c r="C24" s="60"/>
      <c r="D24" s="29"/>
      <c r="E24" s="29">
        <v>1785</v>
      </c>
      <c r="F24" s="29"/>
      <c r="G24" s="29">
        <v>1770</v>
      </c>
      <c r="H24" s="29"/>
      <c r="I24" s="29">
        <v>1664</v>
      </c>
      <c r="J24" s="29"/>
      <c r="K24" s="29">
        <v>1589</v>
      </c>
      <c r="L24" s="29"/>
      <c r="M24" s="29">
        <v>1528</v>
      </c>
      <c r="N24" s="12"/>
    </row>
    <row r="25" spans="2:13" ht="18.75" customHeight="1">
      <c r="B25" s="53" t="s">
        <v>26</v>
      </c>
      <c r="C25" s="60"/>
      <c r="D25" s="29"/>
      <c r="E25" s="29">
        <v>1722</v>
      </c>
      <c r="F25" s="29"/>
      <c r="G25" s="29">
        <v>1791</v>
      </c>
      <c r="H25" s="29"/>
      <c r="I25" s="29">
        <v>1772</v>
      </c>
      <c r="J25" s="29"/>
      <c r="K25" s="29">
        <v>1663</v>
      </c>
      <c r="L25" s="29"/>
      <c r="M25" s="29">
        <v>1589</v>
      </c>
    </row>
    <row r="26" spans="2:14" ht="18.75" customHeight="1">
      <c r="B26" s="53" t="s">
        <v>27</v>
      </c>
      <c r="C26" s="60"/>
      <c r="D26" s="29"/>
      <c r="E26" s="29">
        <v>1881</v>
      </c>
      <c r="F26" s="29"/>
      <c r="G26" s="29">
        <v>1726</v>
      </c>
      <c r="H26" s="29"/>
      <c r="I26" s="29">
        <v>1792</v>
      </c>
      <c r="J26" s="29"/>
      <c r="K26" s="29">
        <v>1763</v>
      </c>
      <c r="L26" s="29"/>
      <c r="M26" s="29">
        <v>1665</v>
      </c>
      <c r="N26" s="11"/>
    </row>
    <row r="27" spans="2:13" ht="18.75" customHeight="1">
      <c r="B27" s="186" t="s">
        <v>28</v>
      </c>
      <c r="C27" s="187"/>
      <c r="D27" s="188"/>
      <c r="E27" s="188">
        <v>1813</v>
      </c>
      <c r="F27" s="188"/>
      <c r="G27" s="188">
        <v>1889</v>
      </c>
      <c r="H27" s="188"/>
      <c r="I27" s="188">
        <v>1724</v>
      </c>
      <c r="J27" s="188"/>
      <c r="K27" s="188">
        <v>1795</v>
      </c>
      <c r="L27" s="188"/>
      <c r="M27" s="188">
        <v>1760</v>
      </c>
    </row>
    <row r="28" spans="2:14" ht="18.75" customHeight="1">
      <c r="B28" s="63" t="s">
        <v>29</v>
      </c>
      <c r="C28" s="58"/>
      <c r="D28" s="30"/>
      <c r="E28" s="30">
        <v>570</v>
      </c>
      <c r="F28" s="30"/>
      <c r="G28" s="30">
        <v>567</v>
      </c>
      <c r="H28" s="30"/>
      <c r="I28" s="30">
        <v>562</v>
      </c>
      <c r="J28" s="30"/>
      <c r="K28" s="30">
        <v>575</v>
      </c>
      <c r="L28" s="30"/>
      <c r="M28" s="30">
        <v>563</v>
      </c>
      <c r="N28" s="11"/>
    </row>
    <row r="29" spans="2:13" ht="18.75" customHeight="1">
      <c r="B29" s="36" t="s">
        <v>22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37" t="s">
        <v>19</v>
      </c>
    </row>
    <row r="30" spans="2:14" ht="18.75" customHeight="1"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11"/>
    </row>
    <row r="31" spans="2:18" ht="18.75" customHeight="1">
      <c r="B31" s="15"/>
      <c r="C31" s="2"/>
      <c r="D31" s="24"/>
      <c r="E31" s="15"/>
      <c r="F31" s="15"/>
      <c r="N31" s="1"/>
      <c r="O31" s="1"/>
      <c r="P31" s="1"/>
      <c r="Q31" s="1"/>
      <c r="R31" s="1"/>
    </row>
    <row r="32" spans="2:18" ht="18.75" customHeight="1">
      <c r="B32" s="15"/>
      <c r="C32" s="2"/>
      <c r="D32" s="24"/>
      <c r="E32" s="15"/>
      <c r="F32" s="15"/>
      <c r="N32" s="1"/>
      <c r="O32" s="1"/>
      <c r="P32" s="1"/>
      <c r="Q32" s="1"/>
      <c r="R32" s="1"/>
    </row>
    <row r="33" spans="2:18" ht="18.75" customHeight="1">
      <c r="B33" s="15"/>
      <c r="C33" s="2"/>
      <c r="D33" s="24"/>
      <c r="E33" s="15"/>
      <c r="F33" s="15"/>
      <c r="N33" s="1"/>
      <c r="O33" s="1"/>
      <c r="P33" s="1"/>
      <c r="Q33" s="1"/>
      <c r="R33" s="1"/>
    </row>
    <row r="34" spans="2:18" ht="18.75" customHeight="1">
      <c r="B34" s="15"/>
      <c r="C34" s="2"/>
      <c r="D34" s="24"/>
      <c r="E34" s="15"/>
      <c r="F34" s="15"/>
      <c r="N34" s="1"/>
      <c r="O34" s="1"/>
      <c r="P34" s="1"/>
      <c r="Q34" s="1"/>
      <c r="R34" s="1"/>
    </row>
    <row r="35" spans="2:18" ht="18.75" customHeight="1">
      <c r="B35" s="15"/>
      <c r="C35" s="2"/>
      <c r="D35" s="24"/>
      <c r="E35" s="15"/>
      <c r="F35" s="15"/>
      <c r="N35" s="1"/>
      <c r="O35" s="1"/>
      <c r="P35" s="1"/>
      <c r="Q35" s="1"/>
      <c r="R35" s="1"/>
    </row>
    <row r="36" spans="2:18" ht="18.75" customHeight="1">
      <c r="B36" s="15"/>
      <c r="C36" s="2"/>
      <c r="D36" s="24"/>
      <c r="E36" s="15"/>
      <c r="F36" s="15"/>
      <c r="N36" s="1"/>
      <c r="O36" s="1"/>
      <c r="P36" s="1"/>
      <c r="Q36" s="1"/>
      <c r="R36" s="1"/>
    </row>
    <row r="37" spans="2:18" ht="18.75" customHeight="1">
      <c r="B37" s="15"/>
      <c r="C37" s="2"/>
      <c r="D37" s="24"/>
      <c r="E37" s="15"/>
      <c r="F37" s="15"/>
      <c r="N37" s="1"/>
      <c r="O37" s="1"/>
      <c r="P37" s="1"/>
      <c r="Q37" s="1"/>
      <c r="R37" s="1"/>
    </row>
    <row r="38" spans="2:18" ht="18.75" customHeight="1">
      <c r="B38" s="15"/>
      <c r="C38" s="2"/>
      <c r="D38" s="24"/>
      <c r="E38" s="15"/>
      <c r="F38" s="15"/>
      <c r="N38" s="1"/>
      <c r="O38" s="1"/>
      <c r="P38" s="1"/>
      <c r="Q38" s="1"/>
      <c r="R38" s="1"/>
    </row>
    <row r="39" spans="2:18" ht="18.75" customHeight="1">
      <c r="B39" s="15"/>
      <c r="C39" s="2"/>
      <c r="D39" s="24"/>
      <c r="E39" s="15"/>
      <c r="F39" s="15"/>
      <c r="N39" s="1"/>
      <c r="O39" s="1"/>
      <c r="P39" s="1"/>
      <c r="Q39" s="1"/>
      <c r="R39" s="1"/>
    </row>
    <row r="40" spans="2:18" ht="18.75" customHeight="1">
      <c r="B40" s="15"/>
      <c r="C40" s="2"/>
      <c r="D40" s="24"/>
      <c r="E40" s="15"/>
      <c r="F40" s="15"/>
      <c r="N40" s="1"/>
      <c r="O40" s="1"/>
      <c r="P40" s="1"/>
      <c r="Q40" s="1"/>
      <c r="R40" s="1"/>
    </row>
    <row r="41" spans="2:18" ht="18.75" customHeight="1">
      <c r="B41" s="15"/>
      <c r="C41" s="2"/>
      <c r="D41" s="24"/>
      <c r="E41" s="15"/>
      <c r="F41" s="15"/>
      <c r="N41" s="1"/>
      <c r="O41" s="1"/>
      <c r="P41" s="1"/>
      <c r="Q41" s="1"/>
      <c r="R41" s="1"/>
    </row>
    <row r="42" spans="2:18" ht="18.75" customHeight="1">
      <c r="B42" s="15"/>
      <c r="C42" s="2"/>
      <c r="D42" s="24"/>
      <c r="E42" s="15"/>
      <c r="F42" s="15"/>
      <c r="N42" s="1"/>
      <c r="O42" s="1"/>
      <c r="P42" s="1"/>
      <c r="Q42" s="1"/>
      <c r="R42" s="1"/>
    </row>
    <row r="43" spans="2:18" ht="18.75" customHeight="1">
      <c r="B43" s="15"/>
      <c r="C43" s="2"/>
      <c r="D43" s="24"/>
      <c r="E43" s="15"/>
      <c r="F43" s="15"/>
      <c r="N43" s="1"/>
      <c r="O43" s="1"/>
      <c r="P43" s="1"/>
      <c r="Q43" s="1"/>
      <c r="R43" s="1"/>
    </row>
    <row r="44" spans="2:18" ht="18.75" customHeight="1">
      <c r="B44" s="15"/>
      <c r="C44" s="2"/>
      <c r="D44" s="24"/>
      <c r="E44" s="15"/>
      <c r="F44" s="15"/>
      <c r="N44" s="1"/>
      <c r="O44" s="1"/>
      <c r="P44" s="1"/>
      <c r="Q44" s="1"/>
      <c r="R44" s="1"/>
    </row>
    <row r="45" spans="2:13" ht="18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18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8" ht="18.75" customHeight="1">
      <c r="A48" s="2"/>
    </row>
  </sheetData>
  <sheetProtection/>
  <mergeCells count="14">
    <mergeCell ref="B3:M3"/>
    <mergeCell ref="D5:E5"/>
    <mergeCell ref="F5:G5"/>
    <mergeCell ref="H5:I5"/>
    <mergeCell ref="J5:K5"/>
    <mergeCell ref="L5:M5"/>
    <mergeCell ref="B5:C6"/>
    <mergeCell ref="B30:M30"/>
    <mergeCell ref="B20:C20"/>
    <mergeCell ref="D20:E20"/>
    <mergeCell ref="F20:G20"/>
    <mergeCell ref="H20:I20"/>
    <mergeCell ref="J20:K20"/>
    <mergeCell ref="L20:M20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G49"/>
  <sheetViews>
    <sheetView view="pageBreakPreview" zoomScaleSheetLayoutView="100" zoomScalePageLayoutView="0" workbookViewId="0" topLeftCell="A1">
      <selection activeCell="F2" sqref="F2"/>
    </sheetView>
  </sheetViews>
  <sheetFormatPr defaultColWidth="18.00390625" defaultRowHeight="18.75" customHeight="1"/>
  <cols>
    <col min="1" max="1" width="18.00390625" style="39" customWidth="1"/>
    <col min="2" max="2" width="15.00390625" style="39" customWidth="1"/>
    <col min="3" max="3" width="22.50390625" style="39" customWidth="1"/>
    <col min="4" max="4" width="15.00390625" style="39" customWidth="1"/>
    <col min="5" max="5" width="15.75390625" style="39" customWidth="1"/>
    <col min="6" max="6" width="21.875" style="39" customWidth="1"/>
    <col min="7" max="16384" width="18.00390625" style="39" customWidth="1"/>
  </cols>
  <sheetData>
    <row r="2" spans="2:6" s="116" customFormat="1" ht="18.75" customHeight="1">
      <c r="B2" s="42"/>
      <c r="C2" s="117"/>
      <c r="D2" s="117"/>
      <c r="E2" s="117"/>
      <c r="F2" s="119">
        <v>141</v>
      </c>
    </row>
    <row r="3" spans="2:6" ht="18.75" customHeight="1">
      <c r="B3" s="281"/>
      <c r="C3" s="281"/>
      <c r="D3" s="281"/>
      <c r="E3" s="281"/>
      <c r="F3" s="281"/>
    </row>
    <row r="4" spans="2:6" ht="18.75" customHeight="1">
      <c r="B4" s="82" t="s">
        <v>360</v>
      </c>
      <c r="C4" s="83"/>
      <c r="D4" s="84"/>
      <c r="E4" s="84"/>
      <c r="F4" s="84"/>
    </row>
    <row r="5" spans="2:6" ht="18.75" customHeight="1" thickBot="1">
      <c r="B5" s="83" t="s">
        <v>164</v>
      </c>
      <c r="C5" s="85"/>
      <c r="D5" s="86"/>
      <c r="E5" s="86"/>
      <c r="F5" s="201" t="s">
        <v>361</v>
      </c>
    </row>
    <row r="6" spans="2:6" ht="18.75" customHeight="1" thickTop="1">
      <c r="B6" s="349" t="s">
        <v>165</v>
      </c>
      <c r="C6" s="349"/>
      <c r="D6" s="87" t="s">
        <v>166</v>
      </c>
      <c r="E6" s="88" t="s">
        <v>167</v>
      </c>
      <c r="F6" s="89" t="s">
        <v>362</v>
      </c>
    </row>
    <row r="7" spans="2:6" ht="18.75" customHeight="1">
      <c r="B7" s="350" t="s">
        <v>168</v>
      </c>
      <c r="C7" s="90" t="s">
        <v>169</v>
      </c>
      <c r="D7" s="177" t="s">
        <v>170</v>
      </c>
      <c r="E7" s="178" t="s">
        <v>171</v>
      </c>
      <c r="F7" s="178" t="s">
        <v>172</v>
      </c>
    </row>
    <row r="8" spans="2:6" ht="18.75" customHeight="1">
      <c r="B8" s="351"/>
      <c r="C8" s="92" t="s">
        <v>173</v>
      </c>
      <c r="D8" s="177" t="s">
        <v>174</v>
      </c>
      <c r="E8" s="178" t="s">
        <v>175</v>
      </c>
      <c r="F8" s="178" t="s">
        <v>363</v>
      </c>
    </row>
    <row r="9" spans="2:6" ht="18.75" customHeight="1">
      <c r="B9" s="351"/>
      <c r="C9" s="93" t="s">
        <v>176</v>
      </c>
      <c r="D9" s="177" t="s">
        <v>177</v>
      </c>
      <c r="E9" s="178" t="s">
        <v>178</v>
      </c>
      <c r="F9" s="178" t="s">
        <v>176</v>
      </c>
    </row>
    <row r="10" spans="2:6" ht="18.75" customHeight="1">
      <c r="B10" s="352"/>
      <c r="C10" s="93" t="s">
        <v>179</v>
      </c>
      <c r="D10" s="177" t="s">
        <v>180</v>
      </c>
      <c r="E10" s="179" t="s">
        <v>181</v>
      </c>
      <c r="F10" s="178" t="s">
        <v>182</v>
      </c>
    </row>
    <row r="11" spans="2:6" ht="18.75" customHeight="1">
      <c r="B11" s="350" t="s">
        <v>183</v>
      </c>
      <c r="C11" s="361" t="s">
        <v>364</v>
      </c>
      <c r="D11" s="177" t="s">
        <v>184</v>
      </c>
      <c r="E11" s="353" t="s">
        <v>185</v>
      </c>
      <c r="F11" s="353" t="s">
        <v>186</v>
      </c>
    </row>
    <row r="12" spans="2:6" ht="18.75" customHeight="1">
      <c r="B12" s="351"/>
      <c r="C12" s="356"/>
      <c r="D12" s="177" t="s">
        <v>187</v>
      </c>
      <c r="E12" s="353"/>
      <c r="F12" s="353"/>
    </row>
    <row r="13" spans="2:6" ht="18.75" customHeight="1">
      <c r="B13" s="351"/>
      <c r="C13" s="356"/>
      <c r="D13" s="177" t="s">
        <v>365</v>
      </c>
      <c r="E13" s="353"/>
      <c r="F13" s="353"/>
    </row>
    <row r="14" spans="2:6" ht="18.75" customHeight="1">
      <c r="B14" s="351"/>
      <c r="C14" s="356"/>
      <c r="D14" s="177" t="s">
        <v>188</v>
      </c>
      <c r="E14" s="353"/>
      <c r="F14" s="353"/>
    </row>
    <row r="15" spans="2:6" ht="18.75" customHeight="1">
      <c r="B15" s="355"/>
      <c r="C15" s="356"/>
      <c r="D15" s="177" t="s">
        <v>189</v>
      </c>
      <c r="E15" s="353"/>
      <c r="F15" s="353"/>
    </row>
    <row r="16" spans="2:6" ht="18.75" customHeight="1">
      <c r="B16" s="355"/>
      <c r="C16" s="356"/>
      <c r="D16" s="177" t="s">
        <v>190</v>
      </c>
      <c r="E16" s="353"/>
      <c r="F16" s="353"/>
    </row>
    <row r="17" spans="2:6" ht="18.75" customHeight="1">
      <c r="B17" s="355"/>
      <c r="C17" s="356"/>
      <c r="D17" s="177" t="s">
        <v>191</v>
      </c>
      <c r="E17" s="353"/>
      <c r="F17" s="353"/>
    </row>
    <row r="18" spans="2:6" ht="18.75" customHeight="1">
      <c r="B18" s="355"/>
      <c r="C18" s="362"/>
      <c r="D18" s="177" t="s">
        <v>260</v>
      </c>
      <c r="E18" s="353"/>
      <c r="F18" s="353"/>
    </row>
    <row r="19" spans="2:6" ht="18.75" customHeight="1">
      <c r="B19" s="355"/>
      <c r="C19" s="216"/>
      <c r="D19" s="177" t="s">
        <v>333</v>
      </c>
      <c r="E19" s="354"/>
      <c r="F19" s="354"/>
    </row>
    <row r="20" spans="2:6" ht="18.75" customHeight="1">
      <c r="B20" s="355"/>
      <c r="C20" s="216"/>
      <c r="D20" s="177" t="s">
        <v>366</v>
      </c>
      <c r="E20" s="251"/>
      <c r="F20" s="251"/>
    </row>
    <row r="21" spans="2:6" ht="18.75" customHeight="1">
      <c r="B21" s="355"/>
      <c r="C21" s="356" t="s">
        <v>192</v>
      </c>
      <c r="D21" s="177" t="s">
        <v>367</v>
      </c>
      <c r="E21" s="353" t="s">
        <v>193</v>
      </c>
      <c r="F21" s="353" t="s">
        <v>186</v>
      </c>
    </row>
    <row r="22" spans="2:6" ht="18.75" customHeight="1">
      <c r="B22" s="352"/>
      <c r="C22" s="357"/>
      <c r="D22" s="177" t="s">
        <v>188</v>
      </c>
      <c r="E22" s="353"/>
      <c r="F22" s="353"/>
    </row>
    <row r="23" spans="2:6" ht="18.75" customHeight="1">
      <c r="B23" s="94" t="s">
        <v>194</v>
      </c>
      <c r="C23" s="95" t="s">
        <v>195</v>
      </c>
      <c r="D23" s="180" t="s">
        <v>196</v>
      </c>
      <c r="E23" s="181" t="s">
        <v>368</v>
      </c>
      <c r="F23" s="182" t="s">
        <v>100</v>
      </c>
    </row>
    <row r="24" spans="2:6" ht="18.75" customHeight="1">
      <c r="B24" s="96"/>
      <c r="C24" s="96"/>
      <c r="D24" s="96"/>
      <c r="E24" s="96"/>
      <c r="F24" s="97" t="s">
        <v>369</v>
      </c>
    </row>
    <row r="25" spans="2:6" ht="18.75" customHeight="1">
      <c r="B25" s="358"/>
      <c r="C25" s="358"/>
      <c r="D25" s="358"/>
      <c r="E25" s="358"/>
      <c r="F25" s="358"/>
    </row>
    <row r="26" spans="2:6" ht="18.75" customHeight="1" thickBot="1">
      <c r="B26" s="83" t="s">
        <v>197</v>
      </c>
      <c r="C26" s="98"/>
      <c r="D26" s="98"/>
      <c r="E26" s="98"/>
      <c r="F26" s="201" t="s">
        <v>370</v>
      </c>
    </row>
    <row r="27" spans="2:6" ht="18.75" customHeight="1" thickTop="1">
      <c r="B27" s="343" t="s">
        <v>165</v>
      </c>
      <c r="C27" s="344"/>
      <c r="D27" s="99" t="s">
        <v>198</v>
      </c>
      <c r="E27" s="99" t="s">
        <v>167</v>
      </c>
      <c r="F27" s="100" t="s">
        <v>199</v>
      </c>
    </row>
    <row r="28" spans="2:6" ht="18.75" customHeight="1">
      <c r="B28" s="345" t="s">
        <v>200</v>
      </c>
      <c r="C28" s="346"/>
      <c r="D28" s="27" t="s">
        <v>201</v>
      </c>
      <c r="E28" s="27" t="s">
        <v>202</v>
      </c>
      <c r="F28" s="27" t="s">
        <v>203</v>
      </c>
    </row>
    <row r="29" spans="2:6" ht="18.75" customHeight="1">
      <c r="B29" s="347" t="s">
        <v>204</v>
      </c>
      <c r="C29" s="348"/>
      <c r="D29" s="26" t="s">
        <v>201</v>
      </c>
      <c r="E29" s="26" t="s">
        <v>202</v>
      </c>
      <c r="F29" s="26" t="s">
        <v>371</v>
      </c>
    </row>
    <row r="30" spans="2:6" ht="18.75" customHeight="1">
      <c r="B30" s="347" t="s">
        <v>205</v>
      </c>
      <c r="C30" s="348"/>
      <c r="D30" s="26" t="s">
        <v>201</v>
      </c>
      <c r="E30" s="26" t="s">
        <v>206</v>
      </c>
      <c r="F30" s="26" t="s">
        <v>203</v>
      </c>
    </row>
    <row r="31" spans="2:6" ht="18.75" customHeight="1">
      <c r="B31" s="347" t="s">
        <v>207</v>
      </c>
      <c r="C31" s="348"/>
      <c r="D31" s="26" t="s">
        <v>201</v>
      </c>
      <c r="E31" s="26" t="s">
        <v>206</v>
      </c>
      <c r="F31" s="26" t="s">
        <v>203</v>
      </c>
    </row>
    <row r="32" spans="2:6" ht="18.75" customHeight="1">
      <c r="B32" s="347" t="s">
        <v>208</v>
      </c>
      <c r="C32" s="348"/>
      <c r="D32" s="26" t="s">
        <v>209</v>
      </c>
      <c r="E32" s="26" t="s">
        <v>210</v>
      </c>
      <c r="F32" s="26" t="s">
        <v>261</v>
      </c>
    </row>
    <row r="33" spans="2:6" ht="18.75" customHeight="1">
      <c r="B33" s="347" t="s">
        <v>211</v>
      </c>
      <c r="C33" s="348"/>
      <c r="D33" s="26" t="s">
        <v>209</v>
      </c>
      <c r="E33" s="26" t="s">
        <v>212</v>
      </c>
      <c r="F33" s="129" t="s">
        <v>213</v>
      </c>
    </row>
    <row r="34" spans="2:6" ht="18.75" customHeight="1">
      <c r="B34" s="347" t="s">
        <v>214</v>
      </c>
      <c r="C34" s="348"/>
      <c r="D34" s="26" t="s">
        <v>209</v>
      </c>
      <c r="E34" s="26" t="s">
        <v>215</v>
      </c>
      <c r="F34" s="26" t="s">
        <v>216</v>
      </c>
    </row>
    <row r="35" spans="2:6" ht="18.75" customHeight="1">
      <c r="B35" s="347" t="s">
        <v>217</v>
      </c>
      <c r="C35" s="348"/>
      <c r="D35" s="26" t="s">
        <v>209</v>
      </c>
      <c r="E35" s="26" t="s">
        <v>218</v>
      </c>
      <c r="F35" s="26" t="s">
        <v>219</v>
      </c>
    </row>
    <row r="36" spans="2:6" ht="18.75" customHeight="1">
      <c r="B36" s="347" t="s">
        <v>220</v>
      </c>
      <c r="C36" s="348"/>
      <c r="D36" s="101" t="s">
        <v>209</v>
      </c>
      <c r="E36" s="26" t="s">
        <v>218</v>
      </c>
      <c r="F36" s="26" t="s">
        <v>219</v>
      </c>
    </row>
    <row r="37" spans="2:7" ht="18.75" customHeight="1">
      <c r="B37" s="347" t="s">
        <v>221</v>
      </c>
      <c r="C37" s="348"/>
      <c r="D37" s="102" t="s">
        <v>222</v>
      </c>
      <c r="E37" s="26" t="s">
        <v>223</v>
      </c>
      <c r="F37" s="26" t="s">
        <v>100</v>
      </c>
      <c r="G37" s="40"/>
    </row>
    <row r="38" spans="2:6" ht="18.75" customHeight="1">
      <c r="B38" s="347" t="s">
        <v>224</v>
      </c>
      <c r="C38" s="348"/>
      <c r="D38" s="102" t="s">
        <v>222</v>
      </c>
      <c r="E38" s="26" t="s">
        <v>223</v>
      </c>
      <c r="F38" s="26" t="s">
        <v>100</v>
      </c>
    </row>
    <row r="39" spans="2:6" ht="18.75" customHeight="1">
      <c r="B39" s="347" t="s">
        <v>225</v>
      </c>
      <c r="C39" s="348"/>
      <c r="D39" s="102" t="s">
        <v>222</v>
      </c>
      <c r="E39" s="26" t="s">
        <v>223</v>
      </c>
      <c r="F39" s="26" t="s">
        <v>100</v>
      </c>
    </row>
    <row r="40" spans="2:6" ht="18.75" customHeight="1">
      <c r="B40" s="347" t="s">
        <v>226</v>
      </c>
      <c r="C40" s="348"/>
      <c r="D40" s="103" t="s">
        <v>227</v>
      </c>
      <c r="E40" s="26" t="s">
        <v>228</v>
      </c>
      <c r="F40" s="26" t="s">
        <v>229</v>
      </c>
    </row>
    <row r="41" spans="2:6" ht="18.75" customHeight="1">
      <c r="B41" s="347" t="s">
        <v>230</v>
      </c>
      <c r="C41" s="348"/>
      <c r="D41" s="103" t="s">
        <v>231</v>
      </c>
      <c r="E41" s="26" t="s">
        <v>232</v>
      </c>
      <c r="F41" s="26" t="s">
        <v>100</v>
      </c>
    </row>
    <row r="42" spans="2:6" ht="18.75" customHeight="1">
      <c r="B42" s="359" t="s">
        <v>262</v>
      </c>
      <c r="C42" s="360"/>
      <c r="D42" s="115" t="s">
        <v>263</v>
      </c>
      <c r="E42" s="114" t="s">
        <v>223</v>
      </c>
      <c r="F42" s="114" t="s">
        <v>264</v>
      </c>
    </row>
    <row r="43" spans="2:6" ht="18.75" customHeight="1">
      <c r="B43" s="96"/>
      <c r="C43" s="96"/>
      <c r="D43" s="96"/>
      <c r="E43" s="96"/>
      <c r="F43" s="104" t="s">
        <v>369</v>
      </c>
    </row>
    <row r="49" ht="18.75" customHeight="1">
      <c r="A49" s="40"/>
    </row>
  </sheetData>
  <sheetProtection/>
  <mergeCells count="27">
    <mergeCell ref="F21:F22"/>
    <mergeCell ref="B25:F25"/>
    <mergeCell ref="B42:C42"/>
    <mergeCell ref="F11:F19"/>
    <mergeCell ref="B40:C40"/>
    <mergeCell ref="B41:C41"/>
    <mergeCell ref="C11:C18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35:C35"/>
    <mergeCell ref="B27:C27"/>
    <mergeCell ref="B28:C28"/>
    <mergeCell ref="B29:C29"/>
    <mergeCell ref="B3:F3"/>
    <mergeCell ref="B6:C6"/>
    <mergeCell ref="B7:B10"/>
    <mergeCell ref="E11:E19"/>
    <mergeCell ref="B11:B22"/>
    <mergeCell ref="C21:C22"/>
    <mergeCell ref="E21:E2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0"/>
  <sheetViews>
    <sheetView view="pageBreakPreview" zoomScaleSheetLayoutView="100" zoomScalePageLayoutView="0" workbookViewId="0" topLeftCell="B1">
      <selection activeCell="B2" sqref="B2"/>
    </sheetView>
  </sheetViews>
  <sheetFormatPr defaultColWidth="18.00390625" defaultRowHeight="18.75" customHeight="1"/>
  <cols>
    <col min="1" max="1" width="18.00390625" style="39" customWidth="1"/>
    <col min="2" max="2" width="17.875" style="40" customWidth="1"/>
    <col min="3" max="6" width="17.875" style="39" customWidth="1"/>
    <col min="7" max="7" width="18.00390625" style="39" customWidth="1"/>
    <col min="8" max="8" width="18.00390625" style="40" customWidth="1"/>
    <col min="9" max="9" width="18.00390625" style="70" customWidth="1"/>
    <col min="10" max="16384" width="18.00390625" style="39" customWidth="1"/>
  </cols>
  <sheetData>
    <row r="1" spans="2:9" ht="18.75" customHeight="1">
      <c r="B1" s="39"/>
      <c r="H1" s="39"/>
      <c r="I1" s="79"/>
    </row>
    <row r="2" spans="2:9" s="116" customFormat="1" ht="18.75" customHeight="1">
      <c r="B2" s="59">
        <v>142</v>
      </c>
      <c r="C2" s="117"/>
      <c r="D2" s="117"/>
      <c r="E2" s="117"/>
      <c r="F2" s="117"/>
      <c r="H2" s="42"/>
      <c r="I2" s="118"/>
    </row>
    <row r="3" spans="2:6" ht="18.75" customHeight="1">
      <c r="B3" s="281"/>
      <c r="C3" s="281"/>
      <c r="D3" s="281"/>
      <c r="E3" s="281"/>
      <c r="F3" s="281"/>
    </row>
    <row r="4" spans="2:6" ht="18.75" customHeight="1">
      <c r="B4" s="82" t="s">
        <v>372</v>
      </c>
      <c r="C4" s="83"/>
      <c r="D4" s="84"/>
      <c r="E4" s="84"/>
      <c r="F4" s="84"/>
    </row>
    <row r="5" spans="2:6" ht="18.75" customHeight="1" thickBot="1">
      <c r="B5" s="365" t="s">
        <v>233</v>
      </c>
      <c r="C5" s="365"/>
      <c r="D5" s="85"/>
      <c r="E5" s="105"/>
      <c r="F5" s="201" t="s">
        <v>373</v>
      </c>
    </row>
    <row r="6" spans="2:6" ht="18.75" customHeight="1" thickTop="1">
      <c r="B6" s="349" t="s">
        <v>234</v>
      </c>
      <c r="C6" s="366"/>
      <c r="D6" s="87" t="s">
        <v>235</v>
      </c>
      <c r="E6" s="87" t="s">
        <v>236</v>
      </c>
      <c r="F6" s="106" t="s">
        <v>237</v>
      </c>
    </row>
    <row r="7" spans="2:6" ht="18.75" customHeight="1">
      <c r="B7" s="367" t="s">
        <v>235</v>
      </c>
      <c r="C7" s="368"/>
      <c r="D7" s="202">
        <f>SUM(D8:D18)</f>
        <v>134</v>
      </c>
      <c r="E7" s="203">
        <f>SUM(E8:E18)</f>
        <v>24</v>
      </c>
      <c r="F7" s="203">
        <f>SUM(F8:F18)</f>
        <v>110</v>
      </c>
    </row>
    <row r="8" spans="2:6" ht="18.75" customHeight="1">
      <c r="B8" s="350" t="s">
        <v>168</v>
      </c>
      <c r="C8" s="91" t="s">
        <v>238</v>
      </c>
      <c r="D8" s="204">
        <f>E8+F8</f>
        <v>9</v>
      </c>
      <c r="E8" s="204">
        <v>2</v>
      </c>
      <c r="F8" s="204">
        <v>7</v>
      </c>
    </row>
    <row r="9" spans="2:6" ht="18.75" customHeight="1">
      <c r="B9" s="351"/>
      <c r="C9" s="91" t="s">
        <v>239</v>
      </c>
      <c r="D9" s="204">
        <v>11</v>
      </c>
      <c r="E9" s="204">
        <v>7</v>
      </c>
      <c r="F9" s="204">
        <v>4</v>
      </c>
    </row>
    <row r="10" spans="2:6" ht="18.75" customHeight="1">
      <c r="B10" s="351"/>
      <c r="C10" s="91" t="s">
        <v>240</v>
      </c>
      <c r="D10" s="204">
        <v>7</v>
      </c>
      <c r="E10" s="204">
        <v>1</v>
      </c>
      <c r="F10" s="204">
        <v>6</v>
      </c>
    </row>
    <row r="11" spans="2:6" ht="18.75" customHeight="1">
      <c r="B11" s="351"/>
      <c r="C11" s="91" t="s">
        <v>241</v>
      </c>
      <c r="D11" s="204">
        <v>24</v>
      </c>
      <c r="E11" s="204" t="s">
        <v>374</v>
      </c>
      <c r="F11" s="204">
        <v>24</v>
      </c>
    </row>
    <row r="12" spans="2:6" ht="18.75" customHeight="1">
      <c r="B12" s="351"/>
      <c r="C12" s="91" t="s">
        <v>242</v>
      </c>
      <c r="D12" s="204">
        <v>5</v>
      </c>
      <c r="E12" s="204">
        <v>1</v>
      </c>
      <c r="F12" s="204">
        <v>4</v>
      </c>
    </row>
    <row r="13" spans="2:6" ht="18.75" customHeight="1">
      <c r="B13" s="351"/>
      <c r="C13" s="91" t="s">
        <v>243</v>
      </c>
      <c r="D13" s="204">
        <v>17</v>
      </c>
      <c r="E13" s="204">
        <v>1</v>
      </c>
      <c r="F13" s="204">
        <v>16</v>
      </c>
    </row>
    <row r="14" spans="2:6" ht="18.75" customHeight="1">
      <c r="B14" s="351"/>
      <c r="C14" s="91" t="s">
        <v>244</v>
      </c>
      <c r="D14" s="204">
        <v>15</v>
      </c>
      <c r="E14" s="204">
        <v>5</v>
      </c>
      <c r="F14" s="204">
        <v>10</v>
      </c>
    </row>
    <row r="15" spans="2:6" ht="18.75" customHeight="1">
      <c r="B15" s="351"/>
      <c r="C15" s="91" t="s">
        <v>245</v>
      </c>
      <c r="D15" s="204">
        <v>4</v>
      </c>
      <c r="E15" s="204" t="s">
        <v>374</v>
      </c>
      <c r="F15" s="204">
        <v>4</v>
      </c>
    </row>
    <row r="16" spans="2:6" ht="18.75" customHeight="1">
      <c r="B16" s="352"/>
      <c r="C16" s="94" t="s">
        <v>246</v>
      </c>
      <c r="D16" s="204">
        <v>5</v>
      </c>
      <c r="E16" s="204">
        <v>2</v>
      </c>
      <c r="F16" s="204">
        <v>3</v>
      </c>
    </row>
    <row r="17" spans="2:6" ht="18.75" customHeight="1">
      <c r="B17" s="363" t="s">
        <v>375</v>
      </c>
      <c r="C17" s="364"/>
      <c r="D17" s="204">
        <v>12</v>
      </c>
      <c r="E17" s="204">
        <v>1</v>
      </c>
      <c r="F17" s="204">
        <v>11</v>
      </c>
    </row>
    <row r="18" spans="2:6" ht="18.75" customHeight="1">
      <c r="B18" s="363" t="s">
        <v>194</v>
      </c>
      <c r="C18" s="364"/>
      <c r="D18" s="204">
        <v>25</v>
      </c>
      <c r="E18" s="204">
        <v>4</v>
      </c>
      <c r="F18" s="204">
        <v>21</v>
      </c>
    </row>
    <row r="19" spans="2:6" ht="18.75" customHeight="1">
      <c r="B19" s="83"/>
      <c r="C19" s="107"/>
      <c r="D19" s="107"/>
      <c r="E19" s="107"/>
      <c r="F19" s="97" t="s">
        <v>376</v>
      </c>
    </row>
    <row r="20" spans="2:6" ht="18.75" customHeight="1">
      <c r="B20" s="324"/>
      <c r="C20" s="324"/>
      <c r="D20" s="324"/>
      <c r="E20" s="324"/>
      <c r="F20" s="324"/>
    </row>
    <row r="22" ht="18.75" customHeight="1">
      <c r="H22" s="53"/>
    </row>
    <row r="23" ht="18.75" customHeight="1">
      <c r="H23" s="53"/>
    </row>
    <row r="36" ht="18.75" customHeight="1">
      <c r="G36" s="70"/>
    </row>
    <row r="48" ht="18.75" customHeight="1">
      <c r="A48" s="40"/>
    </row>
    <row r="50" ht="18.75" customHeight="1">
      <c r="A50" s="40"/>
    </row>
  </sheetData>
  <sheetProtection/>
  <mergeCells count="8">
    <mergeCell ref="B18:C18"/>
    <mergeCell ref="B20:F20"/>
    <mergeCell ref="B3:F3"/>
    <mergeCell ref="B5:C5"/>
    <mergeCell ref="B6:C6"/>
    <mergeCell ref="B7:C7"/>
    <mergeCell ref="B8:B16"/>
    <mergeCell ref="B17:C1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8"/>
  <sheetViews>
    <sheetView view="pageBreakPreview" zoomScaleSheetLayoutView="100" zoomScalePageLayoutView="0" workbookViewId="0" topLeftCell="A1">
      <selection activeCell="B2" sqref="B2"/>
    </sheetView>
  </sheetViews>
  <sheetFormatPr defaultColWidth="10.00390625" defaultRowHeight="18.75" customHeight="1"/>
  <cols>
    <col min="1" max="11" width="10.00390625" style="39" customWidth="1"/>
    <col min="12" max="12" width="11.25390625" style="39" customWidth="1"/>
    <col min="13" max="13" width="11.25390625" style="79" customWidth="1"/>
    <col min="14" max="16" width="10.00390625" style="32" customWidth="1"/>
    <col min="17" max="16384" width="10.00390625" style="39" customWidth="1"/>
  </cols>
  <sheetData>
    <row r="1" ht="18.75" customHeight="1">
      <c r="K1" s="40"/>
    </row>
    <row r="2" spans="2:16" s="116" customFormat="1" ht="18.75" customHeight="1">
      <c r="B2" s="42">
        <v>132</v>
      </c>
      <c r="J2" s="119"/>
      <c r="M2" s="126"/>
      <c r="N2" s="127"/>
      <c r="O2" s="127"/>
      <c r="P2" s="127"/>
    </row>
    <row r="3" spans="1:13" s="32" customFormat="1" ht="18.75" customHeight="1">
      <c r="A3" s="39"/>
      <c r="B3" s="267"/>
      <c r="C3" s="267"/>
      <c r="D3" s="267"/>
      <c r="E3" s="267"/>
      <c r="F3" s="267"/>
      <c r="G3" s="267"/>
      <c r="H3" s="267"/>
      <c r="I3" s="267"/>
      <c r="J3" s="267"/>
      <c r="K3" s="61"/>
      <c r="L3" s="39"/>
      <c r="M3" s="79"/>
    </row>
    <row r="4" spans="1:13" s="32" customFormat="1" ht="18.75" customHeight="1">
      <c r="A4" s="39"/>
      <c r="B4" s="42" t="s">
        <v>59</v>
      </c>
      <c r="C4" s="252"/>
      <c r="D4" s="252"/>
      <c r="E4" s="252"/>
      <c r="F4" s="252"/>
      <c r="G4" s="252"/>
      <c r="H4" s="252"/>
      <c r="I4" s="252"/>
      <c r="J4" s="252"/>
      <c r="K4" s="61"/>
      <c r="L4" s="39"/>
      <c r="M4" s="79"/>
    </row>
    <row r="5" spans="1:13" s="32" customFormat="1" ht="18.75" customHeight="1" thickBot="1">
      <c r="A5" s="39"/>
      <c r="B5" s="43" t="s">
        <v>309</v>
      </c>
      <c r="C5" s="45"/>
      <c r="D5" s="45"/>
      <c r="E5" s="45"/>
      <c r="F5" s="45"/>
      <c r="G5" s="45"/>
      <c r="H5" s="45"/>
      <c r="I5" s="45"/>
      <c r="J5" s="46" t="s">
        <v>382</v>
      </c>
      <c r="K5" s="35"/>
      <c r="L5" s="39"/>
      <c r="M5" s="79"/>
    </row>
    <row r="6" spans="1:13" s="32" customFormat="1" ht="18.75" customHeight="1" thickTop="1">
      <c r="A6" s="39"/>
      <c r="B6" s="265" t="s">
        <v>8</v>
      </c>
      <c r="C6" s="266"/>
      <c r="D6" s="262" t="s">
        <v>48</v>
      </c>
      <c r="E6" s="268"/>
      <c r="F6" s="263"/>
      <c r="G6" s="269" t="s">
        <v>50</v>
      </c>
      <c r="H6" s="262" t="s">
        <v>51</v>
      </c>
      <c r="I6" s="268"/>
      <c r="J6" s="268"/>
      <c r="K6" s="108"/>
      <c r="L6" s="39"/>
      <c r="M6" s="79"/>
    </row>
    <row r="7" spans="1:13" s="32" customFormat="1" ht="18.75" customHeight="1">
      <c r="A7" s="39"/>
      <c r="B7" s="260"/>
      <c r="C7" s="261"/>
      <c r="D7" s="67" t="s">
        <v>49</v>
      </c>
      <c r="E7" s="33" t="s">
        <v>1</v>
      </c>
      <c r="F7" s="33" t="s">
        <v>2</v>
      </c>
      <c r="G7" s="270"/>
      <c r="H7" s="33" t="s">
        <v>49</v>
      </c>
      <c r="I7" s="33" t="s">
        <v>1</v>
      </c>
      <c r="J7" s="34" t="s">
        <v>2</v>
      </c>
      <c r="K7" s="36"/>
      <c r="L7" s="39"/>
      <c r="M7" s="79"/>
    </row>
    <row r="8" spans="1:13" s="32" customFormat="1" ht="18.75" customHeight="1">
      <c r="A8" s="39"/>
      <c r="B8" s="59" t="s">
        <v>0</v>
      </c>
      <c r="C8" s="109"/>
      <c r="D8" s="64">
        <f>SUM(D9:D33)</f>
        <v>9606</v>
      </c>
      <c r="E8" s="64">
        <f aca="true" t="shared" si="0" ref="E8:J8">SUM(E9:E33)</f>
        <v>4908</v>
      </c>
      <c r="F8" s="64">
        <f t="shared" si="0"/>
        <v>4698</v>
      </c>
      <c r="G8" s="64">
        <f t="shared" si="0"/>
        <v>371</v>
      </c>
      <c r="H8" s="64">
        <f t="shared" si="0"/>
        <v>563</v>
      </c>
      <c r="I8" s="64">
        <f t="shared" si="0"/>
        <v>213</v>
      </c>
      <c r="J8" s="64">
        <f t="shared" si="0"/>
        <v>350</v>
      </c>
      <c r="K8" s="36"/>
      <c r="L8" s="39"/>
      <c r="M8" s="79"/>
    </row>
    <row r="9" spans="1:13" s="32" customFormat="1" ht="18.75" customHeight="1">
      <c r="A9" s="39"/>
      <c r="B9" s="53" t="s">
        <v>266</v>
      </c>
      <c r="C9" s="60"/>
      <c r="D9" s="29">
        <f>SUM(E9:F9)</f>
        <v>517</v>
      </c>
      <c r="E9" s="29">
        <v>290</v>
      </c>
      <c r="F9" s="29">
        <v>227</v>
      </c>
      <c r="G9" s="29">
        <v>20</v>
      </c>
      <c r="H9" s="29">
        <f>SUM(I9:J9)</f>
        <v>31</v>
      </c>
      <c r="I9" s="29">
        <v>10</v>
      </c>
      <c r="J9" s="29">
        <v>21</v>
      </c>
      <c r="K9" s="36"/>
      <c r="L9" s="39"/>
      <c r="M9" s="79"/>
    </row>
    <row r="10" spans="1:13" s="32" customFormat="1" ht="18.75" customHeight="1">
      <c r="A10" s="39"/>
      <c r="B10" s="53" t="s">
        <v>267</v>
      </c>
      <c r="C10" s="60"/>
      <c r="D10" s="29">
        <f aca="true" t="shared" si="1" ref="D10:D32">SUM(E10:F10)</f>
        <v>239</v>
      </c>
      <c r="E10" s="29">
        <v>114</v>
      </c>
      <c r="F10" s="29">
        <v>125</v>
      </c>
      <c r="G10" s="29">
        <v>10</v>
      </c>
      <c r="H10" s="29">
        <f>SUM(I10:J10)</f>
        <v>19</v>
      </c>
      <c r="I10" s="29">
        <v>7</v>
      </c>
      <c r="J10" s="29">
        <v>12</v>
      </c>
      <c r="K10" s="36"/>
      <c r="L10" s="39"/>
      <c r="M10" s="79"/>
    </row>
    <row r="11" spans="1:13" s="32" customFormat="1" ht="18.75" customHeight="1">
      <c r="A11" s="39"/>
      <c r="B11" s="53" t="s">
        <v>268</v>
      </c>
      <c r="C11" s="60"/>
      <c r="D11" s="29">
        <f t="shared" si="1"/>
        <v>429</v>
      </c>
      <c r="E11" s="29">
        <v>223</v>
      </c>
      <c r="F11" s="29">
        <v>206</v>
      </c>
      <c r="G11" s="29">
        <v>15</v>
      </c>
      <c r="H11" s="29">
        <f aca="true" t="shared" si="2" ref="H11:H32">SUM(I11:J11)</f>
        <v>25</v>
      </c>
      <c r="I11" s="29">
        <v>9</v>
      </c>
      <c r="J11" s="29">
        <v>16</v>
      </c>
      <c r="K11" s="36"/>
      <c r="L11" s="39"/>
      <c r="M11" s="79"/>
    </row>
    <row r="12" spans="1:14" s="32" customFormat="1" ht="18.75" customHeight="1">
      <c r="A12" s="39"/>
      <c r="B12" s="36" t="s">
        <v>52</v>
      </c>
      <c r="C12" s="56"/>
      <c r="D12" s="29">
        <f t="shared" si="1"/>
        <v>496</v>
      </c>
      <c r="E12" s="29">
        <v>259</v>
      </c>
      <c r="F12" s="29">
        <v>237</v>
      </c>
      <c r="G12" s="29">
        <v>17</v>
      </c>
      <c r="H12" s="29">
        <f t="shared" si="2"/>
        <v>25</v>
      </c>
      <c r="I12" s="29">
        <v>10</v>
      </c>
      <c r="J12" s="29">
        <v>15</v>
      </c>
      <c r="K12" s="36"/>
      <c r="L12" s="39"/>
      <c r="M12" s="79"/>
      <c r="N12" s="38"/>
    </row>
    <row r="13" spans="1:14" s="32" customFormat="1" ht="18.75" customHeight="1">
      <c r="A13" s="39"/>
      <c r="B13" s="108" t="s">
        <v>269</v>
      </c>
      <c r="C13" s="110"/>
      <c r="D13" s="29">
        <f t="shared" si="1"/>
        <v>208</v>
      </c>
      <c r="E13" s="206">
        <v>115</v>
      </c>
      <c r="F13" s="206">
        <v>93</v>
      </c>
      <c r="G13" s="206">
        <v>10</v>
      </c>
      <c r="H13" s="29">
        <f t="shared" si="2"/>
        <v>16</v>
      </c>
      <c r="I13" s="206">
        <v>7</v>
      </c>
      <c r="J13" s="29">
        <v>9</v>
      </c>
      <c r="K13" s="36"/>
      <c r="L13" s="39"/>
      <c r="M13" s="79"/>
      <c r="N13" s="38"/>
    </row>
    <row r="14" spans="1:13" s="32" customFormat="1" ht="18.75" customHeight="1">
      <c r="A14" s="39"/>
      <c r="B14" s="36" t="s">
        <v>270</v>
      </c>
      <c r="C14" s="60"/>
      <c r="D14" s="29">
        <f t="shared" si="1"/>
        <v>206</v>
      </c>
      <c r="E14" s="29">
        <v>105</v>
      </c>
      <c r="F14" s="29">
        <v>101</v>
      </c>
      <c r="G14" s="29">
        <v>9</v>
      </c>
      <c r="H14" s="29">
        <f t="shared" si="2"/>
        <v>16</v>
      </c>
      <c r="I14" s="29">
        <v>5</v>
      </c>
      <c r="J14" s="29">
        <v>11</v>
      </c>
      <c r="K14" s="36"/>
      <c r="L14" s="39"/>
      <c r="M14" s="79"/>
    </row>
    <row r="15" spans="1:13" s="32" customFormat="1" ht="18.75" customHeight="1">
      <c r="A15" s="39"/>
      <c r="B15" s="36" t="s">
        <v>271</v>
      </c>
      <c r="C15" s="60"/>
      <c r="D15" s="29">
        <f t="shared" si="1"/>
        <v>230</v>
      </c>
      <c r="E15" s="29">
        <v>119</v>
      </c>
      <c r="F15" s="29">
        <v>111</v>
      </c>
      <c r="G15" s="29">
        <v>10</v>
      </c>
      <c r="H15" s="29">
        <f t="shared" si="2"/>
        <v>15</v>
      </c>
      <c r="I15" s="29">
        <v>8</v>
      </c>
      <c r="J15" s="29">
        <v>7</v>
      </c>
      <c r="K15" s="36"/>
      <c r="L15" s="39"/>
      <c r="M15" s="79"/>
    </row>
    <row r="16" spans="1:13" s="32" customFormat="1" ht="18.75" customHeight="1">
      <c r="A16" s="39"/>
      <c r="B16" s="36" t="s">
        <v>272</v>
      </c>
      <c r="C16" s="60"/>
      <c r="D16" s="29">
        <f t="shared" si="1"/>
        <v>343</v>
      </c>
      <c r="E16" s="29">
        <v>165</v>
      </c>
      <c r="F16" s="29">
        <v>178</v>
      </c>
      <c r="G16" s="29">
        <v>14</v>
      </c>
      <c r="H16" s="29">
        <f t="shared" si="2"/>
        <v>20</v>
      </c>
      <c r="I16" s="29">
        <v>7</v>
      </c>
      <c r="J16" s="29">
        <v>13</v>
      </c>
      <c r="K16" s="36"/>
      <c r="L16" s="39"/>
      <c r="M16" s="79"/>
    </row>
    <row r="17" spans="1:13" s="32" customFormat="1" ht="18.75" customHeight="1">
      <c r="A17" s="39"/>
      <c r="B17" s="36" t="s">
        <v>273</v>
      </c>
      <c r="C17" s="60"/>
      <c r="D17" s="29">
        <f t="shared" si="1"/>
        <v>603</v>
      </c>
      <c r="E17" s="29">
        <v>320</v>
      </c>
      <c r="F17" s="29">
        <v>283</v>
      </c>
      <c r="G17" s="29">
        <v>21</v>
      </c>
      <c r="H17" s="29">
        <f t="shared" si="2"/>
        <v>30</v>
      </c>
      <c r="I17" s="29">
        <v>10</v>
      </c>
      <c r="J17" s="29">
        <v>20</v>
      </c>
      <c r="K17" s="36"/>
      <c r="L17" s="39"/>
      <c r="M17" s="79"/>
    </row>
    <row r="18" spans="1:13" s="32" customFormat="1" ht="18.75" customHeight="1">
      <c r="A18" s="39"/>
      <c r="B18" s="36" t="s">
        <v>274</v>
      </c>
      <c r="C18" s="60"/>
      <c r="D18" s="29">
        <f t="shared" si="1"/>
        <v>314</v>
      </c>
      <c r="E18" s="29">
        <v>156</v>
      </c>
      <c r="F18" s="29">
        <v>158</v>
      </c>
      <c r="G18" s="29">
        <v>14</v>
      </c>
      <c r="H18" s="29">
        <f t="shared" si="2"/>
        <v>22</v>
      </c>
      <c r="I18" s="29">
        <v>9</v>
      </c>
      <c r="J18" s="29">
        <v>13</v>
      </c>
      <c r="K18" s="36"/>
      <c r="L18" s="39"/>
      <c r="M18" s="79"/>
    </row>
    <row r="19" spans="1:13" s="32" customFormat="1" ht="18.75" customHeight="1">
      <c r="A19" s="39"/>
      <c r="B19" s="36" t="s">
        <v>275</v>
      </c>
      <c r="C19" s="60"/>
      <c r="D19" s="29">
        <f t="shared" si="1"/>
        <v>363</v>
      </c>
      <c r="E19" s="29">
        <v>181</v>
      </c>
      <c r="F19" s="29">
        <v>182</v>
      </c>
      <c r="G19" s="29">
        <v>14</v>
      </c>
      <c r="H19" s="29">
        <f t="shared" si="2"/>
        <v>23</v>
      </c>
      <c r="I19" s="29">
        <v>8</v>
      </c>
      <c r="J19" s="29">
        <v>15</v>
      </c>
      <c r="K19" s="36"/>
      <c r="L19" s="39"/>
      <c r="M19" s="79"/>
    </row>
    <row r="20" spans="1:13" s="32" customFormat="1" ht="18.75" customHeight="1">
      <c r="A20" s="39"/>
      <c r="B20" s="36" t="s">
        <v>276</v>
      </c>
      <c r="C20" s="60"/>
      <c r="D20" s="29">
        <f t="shared" si="1"/>
        <v>597</v>
      </c>
      <c r="E20" s="29">
        <v>294</v>
      </c>
      <c r="F20" s="29">
        <v>303</v>
      </c>
      <c r="G20" s="29">
        <v>20</v>
      </c>
      <c r="H20" s="29">
        <f t="shared" si="2"/>
        <v>27</v>
      </c>
      <c r="I20" s="29">
        <v>10</v>
      </c>
      <c r="J20" s="29">
        <v>17</v>
      </c>
      <c r="K20" s="36"/>
      <c r="L20" s="39"/>
      <c r="M20" s="79"/>
    </row>
    <row r="21" spans="1:13" s="32" customFormat="1" ht="18.75" customHeight="1">
      <c r="A21" s="39"/>
      <c r="B21" s="36" t="s">
        <v>277</v>
      </c>
      <c r="C21" s="60"/>
      <c r="D21" s="29">
        <f t="shared" si="1"/>
        <v>546</v>
      </c>
      <c r="E21" s="29">
        <v>283</v>
      </c>
      <c r="F21" s="29">
        <v>263</v>
      </c>
      <c r="G21" s="29">
        <v>20</v>
      </c>
      <c r="H21" s="29">
        <f t="shared" si="2"/>
        <v>28</v>
      </c>
      <c r="I21" s="29">
        <v>9</v>
      </c>
      <c r="J21" s="29">
        <v>19</v>
      </c>
      <c r="K21" s="36"/>
      <c r="L21" s="39"/>
      <c r="M21" s="79"/>
    </row>
    <row r="22" spans="1:13" s="32" customFormat="1" ht="18.75" customHeight="1">
      <c r="A22" s="39"/>
      <c r="B22" s="36" t="s">
        <v>278</v>
      </c>
      <c r="C22" s="60"/>
      <c r="D22" s="29">
        <f t="shared" si="1"/>
        <v>204</v>
      </c>
      <c r="E22" s="29">
        <v>119</v>
      </c>
      <c r="F22" s="29">
        <v>85</v>
      </c>
      <c r="G22" s="29">
        <v>8</v>
      </c>
      <c r="H22" s="29">
        <f t="shared" si="2"/>
        <v>13</v>
      </c>
      <c r="I22" s="29">
        <v>4</v>
      </c>
      <c r="J22" s="29">
        <v>9</v>
      </c>
      <c r="K22" s="36"/>
      <c r="L22" s="39"/>
      <c r="M22" s="79"/>
    </row>
    <row r="23" spans="1:13" s="32" customFormat="1" ht="18.75" customHeight="1">
      <c r="A23" s="39"/>
      <c r="B23" s="36" t="s">
        <v>279</v>
      </c>
      <c r="C23" s="60"/>
      <c r="D23" s="29">
        <f t="shared" si="1"/>
        <v>653</v>
      </c>
      <c r="E23" s="29">
        <v>320</v>
      </c>
      <c r="F23" s="29">
        <v>333</v>
      </c>
      <c r="G23" s="29">
        <v>22</v>
      </c>
      <c r="H23" s="29">
        <f t="shared" si="2"/>
        <v>28</v>
      </c>
      <c r="I23" s="29">
        <v>13</v>
      </c>
      <c r="J23" s="29">
        <v>15</v>
      </c>
      <c r="K23" s="35"/>
      <c r="L23" s="39"/>
      <c r="M23" s="79"/>
    </row>
    <row r="24" spans="1:13" s="32" customFormat="1" ht="18.75" customHeight="1">
      <c r="A24" s="39"/>
      <c r="B24" s="36" t="s">
        <v>280</v>
      </c>
      <c r="C24" s="60"/>
      <c r="D24" s="29">
        <f t="shared" si="1"/>
        <v>424</v>
      </c>
      <c r="E24" s="29">
        <v>201</v>
      </c>
      <c r="F24" s="29">
        <v>223</v>
      </c>
      <c r="G24" s="29">
        <v>15</v>
      </c>
      <c r="H24" s="29">
        <f t="shared" si="2"/>
        <v>25</v>
      </c>
      <c r="I24" s="29">
        <v>6</v>
      </c>
      <c r="J24" s="29">
        <v>19</v>
      </c>
      <c r="K24" s="36"/>
      <c r="L24" s="39"/>
      <c r="M24" s="79"/>
    </row>
    <row r="25" spans="1:13" s="32" customFormat="1" ht="18.75" customHeight="1">
      <c r="A25" s="39"/>
      <c r="B25" s="36" t="s">
        <v>281</v>
      </c>
      <c r="C25" s="60"/>
      <c r="D25" s="29">
        <f t="shared" si="1"/>
        <v>80</v>
      </c>
      <c r="E25" s="29">
        <v>41</v>
      </c>
      <c r="F25" s="29">
        <v>39</v>
      </c>
      <c r="G25" s="29">
        <v>6</v>
      </c>
      <c r="H25" s="29">
        <f t="shared" si="2"/>
        <v>10</v>
      </c>
      <c r="I25" s="29">
        <v>5</v>
      </c>
      <c r="J25" s="29">
        <v>5</v>
      </c>
      <c r="K25" s="36"/>
      <c r="L25" s="39"/>
      <c r="M25" s="79"/>
    </row>
    <row r="26" spans="1:13" s="32" customFormat="1" ht="18.75" customHeight="1">
      <c r="A26" s="39"/>
      <c r="B26" s="53" t="s">
        <v>282</v>
      </c>
      <c r="C26" s="60"/>
      <c r="D26" s="29">
        <f t="shared" si="1"/>
        <v>91</v>
      </c>
      <c r="E26" s="29">
        <v>46</v>
      </c>
      <c r="F26" s="29">
        <v>45</v>
      </c>
      <c r="G26" s="29">
        <v>7</v>
      </c>
      <c r="H26" s="29">
        <f t="shared" si="2"/>
        <v>15</v>
      </c>
      <c r="I26" s="29">
        <v>7</v>
      </c>
      <c r="J26" s="29">
        <v>8</v>
      </c>
      <c r="K26" s="36"/>
      <c r="L26" s="39"/>
      <c r="M26" s="79"/>
    </row>
    <row r="27" spans="1:13" s="32" customFormat="1" ht="18.75" customHeight="1">
      <c r="A27" s="39"/>
      <c r="B27" s="36" t="s">
        <v>283</v>
      </c>
      <c r="C27" s="60"/>
      <c r="D27" s="29">
        <f t="shared" si="1"/>
        <v>584</v>
      </c>
      <c r="E27" s="29">
        <v>291</v>
      </c>
      <c r="F27" s="29">
        <v>293</v>
      </c>
      <c r="G27" s="29">
        <v>21</v>
      </c>
      <c r="H27" s="29">
        <f t="shared" si="2"/>
        <v>34</v>
      </c>
      <c r="I27" s="29">
        <v>11</v>
      </c>
      <c r="J27" s="29">
        <v>23</v>
      </c>
      <c r="K27" s="36"/>
      <c r="L27" s="39"/>
      <c r="M27" s="79"/>
    </row>
    <row r="28" spans="1:13" s="32" customFormat="1" ht="18.75" customHeight="1">
      <c r="A28" s="39"/>
      <c r="B28" s="53" t="s">
        <v>284</v>
      </c>
      <c r="C28" s="60"/>
      <c r="D28" s="29">
        <f t="shared" si="1"/>
        <v>143</v>
      </c>
      <c r="E28" s="29">
        <v>81</v>
      </c>
      <c r="F28" s="29">
        <v>62</v>
      </c>
      <c r="G28" s="29">
        <v>7</v>
      </c>
      <c r="H28" s="29">
        <f t="shared" si="2"/>
        <v>13</v>
      </c>
      <c r="I28" s="29">
        <v>4</v>
      </c>
      <c r="J28" s="29">
        <v>9</v>
      </c>
      <c r="K28" s="36"/>
      <c r="L28" s="39"/>
      <c r="M28" s="79"/>
    </row>
    <row r="29" spans="1:13" s="32" customFormat="1" ht="18.75" customHeight="1">
      <c r="A29" s="39"/>
      <c r="B29" s="36" t="s">
        <v>285</v>
      </c>
      <c r="C29" s="60"/>
      <c r="D29" s="29">
        <f t="shared" si="1"/>
        <v>386</v>
      </c>
      <c r="E29" s="29">
        <v>202</v>
      </c>
      <c r="F29" s="29">
        <v>184</v>
      </c>
      <c r="G29" s="29">
        <v>16</v>
      </c>
      <c r="H29" s="29">
        <f t="shared" si="2"/>
        <v>22</v>
      </c>
      <c r="I29" s="29">
        <v>8</v>
      </c>
      <c r="J29" s="29">
        <v>14</v>
      </c>
      <c r="K29" s="35"/>
      <c r="L29" s="39"/>
      <c r="M29" s="79"/>
    </row>
    <row r="30" spans="1:13" s="32" customFormat="1" ht="18.75" customHeight="1">
      <c r="A30" s="39"/>
      <c r="B30" s="53" t="s">
        <v>286</v>
      </c>
      <c r="C30" s="56"/>
      <c r="D30" s="29">
        <f t="shared" si="1"/>
        <v>522</v>
      </c>
      <c r="E30" s="29">
        <v>247</v>
      </c>
      <c r="F30" s="29">
        <v>275</v>
      </c>
      <c r="G30" s="29">
        <v>19</v>
      </c>
      <c r="H30" s="29">
        <f t="shared" si="2"/>
        <v>26</v>
      </c>
      <c r="I30" s="29">
        <v>12</v>
      </c>
      <c r="J30" s="29">
        <v>14</v>
      </c>
      <c r="K30" s="36"/>
      <c r="L30" s="39"/>
      <c r="M30" s="79"/>
    </row>
    <row r="31" spans="1:13" s="32" customFormat="1" ht="18.75" customHeight="1">
      <c r="A31" s="39"/>
      <c r="B31" s="36" t="s">
        <v>287</v>
      </c>
      <c r="C31" s="60"/>
      <c r="D31" s="29">
        <f t="shared" si="1"/>
        <v>292</v>
      </c>
      <c r="E31" s="29">
        <v>145</v>
      </c>
      <c r="F31" s="111">
        <v>147</v>
      </c>
      <c r="G31" s="29">
        <v>14</v>
      </c>
      <c r="H31" s="29">
        <f t="shared" si="2"/>
        <v>21</v>
      </c>
      <c r="I31" s="207">
        <v>9</v>
      </c>
      <c r="J31" s="111">
        <v>12</v>
      </c>
      <c r="K31" s="36"/>
      <c r="L31" s="39"/>
      <c r="M31" s="79"/>
    </row>
    <row r="32" spans="1:13" s="32" customFormat="1" ht="18.75" customHeight="1">
      <c r="A32" s="39"/>
      <c r="B32" s="36" t="s">
        <v>288</v>
      </c>
      <c r="C32" s="60"/>
      <c r="D32" s="29">
        <f t="shared" si="1"/>
        <v>564</v>
      </c>
      <c r="E32" s="29">
        <v>299</v>
      </c>
      <c r="F32" s="29">
        <v>265</v>
      </c>
      <c r="G32" s="29">
        <v>20</v>
      </c>
      <c r="H32" s="29">
        <f t="shared" si="2"/>
        <v>26</v>
      </c>
      <c r="I32" s="207">
        <v>13</v>
      </c>
      <c r="J32" s="111">
        <v>13</v>
      </c>
      <c r="K32" s="36"/>
      <c r="L32" s="39"/>
      <c r="M32" s="79"/>
    </row>
    <row r="33" spans="1:13" s="32" customFormat="1" ht="18.75" customHeight="1">
      <c r="A33" s="39"/>
      <c r="B33" s="63" t="s">
        <v>289</v>
      </c>
      <c r="C33" s="78"/>
      <c r="D33" s="199">
        <f>SUM(E33:F33)</f>
        <v>572</v>
      </c>
      <c r="E33" s="30">
        <v>292</v>
      </c>
      <c r="F33" s="30">
        <v>280</v>
      </c>
      <c r="G33" s="30">
        <v>22</v>
      </c>
      <c r="H33" s="30">
        <f>SUM(I33:J33)</f>
        <v>33</v>
      </c>
      <c r="I33" s="208">
        <v>12</v>
      </c>
      <c r="J33" s="209">
        <v>21</v>
      </c>
      <c r="K33" s="35"/>
      <c r="L33" s="39"/>
      <c r="M33" s="79"/>
    </row>
    <row r="34" spans="1:13" s="32" customFormat="1" ht="18.75" customHeight="1">
      <c r="A34" s="39"/>
      <c r="B34" s="36"/>
      <c r="C34" s="36"/>
      <c r="D34" s="36"/>
      <c r="E34" s="36"/>
      <c r="F34" s="36"/>
      <c r="G34" s="36"/>
      <c r="H34" s="112"/>
      <c r="I34" s="112"/>
      <c r="J34" s="37" t="s">
        <v>33</v>
      </c>
      <c r="K34" s="35"/>
      <c r="L34" s="39"/>
      <c r="M34" s="79"/>
    </row>
    <row r="35" spans="1:13" s="32" customFormat="1" ht="18.75" customHeight="1">
      <c r="A35" s="39"/>
      <c r="B35" s="36"/>
      <c r="C35" s="36"/>
      <c r="D35" s="36"/>
      <c r="E35" s="36"/>
      <c r="F35" s="36"/>
      <c r="G35" s="36"/>
      <c r="H35" s="112"/>
      <c r="I35" s="112"/>
      <c r="J35" s="37"/>
      <c r="K35" s="35"/>
      <c r="L35" s="39"/>
      <c r="M35" s="79"/>
    </row>
    <row r="36" spans="1:13" s="32" customFormat="1" ht="18.75" customHeight="1">
      <c r="A36" s="39"/>
      <c r="B36" s="36"/>
      <c r="C36" s="36"/>
      <c r="D36" s="36"/>
      <c r="E36" s="36"/>
      <c r="F36" s="36"/>
      <c r="G36" s="36"/>
      <c r="H36" s="112"/>
      <c r="I36" s="112"/>
      <c r="J36" s="37"/>
      <c r="K36" s="35"/>
      <c r="L36" s="39"/>
      <c r="M36" s="79"/>
    </row>
    <row r="37" spans="1:13" s="32" customFormat="1" ht="18.75" customHeight="1">
      <c r="A37" s="39"/>
      <c r="B37" s="36"/>
      <c r="C37" s="36"/>
      <c r="D37" s="36"/>
      <c r="E37" s="36"/>
      <c r="F37" s="36"/>
      <c r="G37" s="36"/>
      <c r="H37" s="112"/>
      <c r="I37" s="112"/>
      <c r="J37" s="37"/>
      <c r="K37" s="35"/>
      <c r="L37" s="39"/>
      <c r="M37" s="79"/>
    </row>
    <row r="38" spans="1:13" s="32" customFormat="1" ht="18.75" customHeight="1">
      <c r="A38" s="39"/>
      <c r="B38" s="36"/>
      <c r="C38" s="36"/>
      <c r="D38" s="36"/>
      <c r="E38" s="36"/>
      <c r="F38" s="36"/>
      <c r="G38" s="36"/>
      <c r="H38" s="112"/>
      <c r="I38" s="112"/>
      <c r="J38" s="37"/>
      <c r="K38" s="35"/>
      <c r="L38" s="39"/>
      <c r="M38" s="79"/>
    </row>
    <row r="39" spans="1:13" s="32" customFormat="1" ht="18.75" customHeight="1">
      <c r="A39" s="39"/>
      <c r="B39" s="36"/>
      <c r="C39" s="36"/>
      <c r="D39" s="36"/>
      <c r="E39" s="36"/>
      <c r="F39" s="36"/>
      <c r="G39" s="36"/>
      <c r="H39" s="112"/>
      <c r="I39" s="112"/>
      <c r="J39" s="37"/>
      <c r="K39" s="35"/>
      <c r="L39" s="39"/>
      <c r="M39" s="79"/>
    </row>
    <row r="40" spans="1:13" s="32" customFormat="1" ht="18.75" customHeight="1">
      <c r="A40" s="39"/>
      <c r="B40" s="36"/>
      <c r="C40" s="36"/>
      <c r="D40" s="36"/>
      <c r="E40" s="36"/>
      <c r="F40" s="36"/>
      <c r="G40" s="36"/>
      <c r="H40" s="112"/>
      <c r="I40" s="112"/>
      <c r="J40" s="37"/>
      <c r="K40" s="35"/>
      <c r="L40" s="39"/>
      <c r="M40" s="79"/>
    </row>
    <row r="41" spans="1:13" s="32" customFormat="1" ht="18.75" customHeight="1">
      <c r="A41" s="39"/>
      <c r="B41" s="36"/>
      <c r="C41" s="36"/>
      <c r="D41" s="36"/>
      <c r="E41" s="36"/>
      <c r="F41" s="36"/>
      <c r="G41" s="36"/>
      <c r="H41" s="112"/>
      <c r="I41" s="112"/>
      <c r="J41" s="37"/>
      <c r="K41" s="35"/>
      <c r="L41" s="39"/>
      <c r="M41" s="79"/>
    </row>
    <row r="42" spans="1:13" s="32" customFormat="1" ht="18.75" customHeight="1">
      <c r="A42" s="39"/>
      <c r="B42" s="36"/>
      <c r="C42" s="36"/>
      <c r="D42" s="36"/>
      <c r="E42" s="36"/>
      <c r="F42" s="36"/>
      <c r="G42" s="36"/>
      <c r="H42" s="112"/>
      <c r="I42" s="112"/>
      <c r="J42" s="37"/>
      <c r="K42" s="35"/>
      <c r="L42" s="39"/>
      <c r="M42" s="79"/>
    </row>
    <row r="43" spans="1:13" s="32" customFormat="1" ht="18.75" customHeight="1">
      <c r="A43" s="39"/>
      <c r="B43" s="36"/>
      <c r="C43" s="36"/>
      <c r="D43" s="36"/>
      <c r="E43" s="36"/>
      <c r="F43" s="36"/>
      <c r="G43" s="36"/>
      <c r="H43" s="112"/>
      <c r="I43" s="112"/>
      <c r="J43" s="37"/>
      <c r="K43" s="35"/>
      <c r="L43" s="39"/>
      <c r="M43" s="79"/>
    </row>
    <row r="44" spans="1:13" s="32" customFormat="1" ht="18.75" customHeight="1">
      <c r="A44" s="39"/>
      <c r="B44" s="36"/>
      <c r="C44" s="36"/>
      <c r="D44" s="36"/>
      <c r="E44" s="36"/>
      <c r="F44" s="36"/>
      <c r="G44" s="36"/>
      <c r="H44" s="112"/>
      <c r="I44" s="112"/>
      <c r="J44" s="113"/>
      <c r="K44" s="35"/>
      <c r="L44" s="39"/>
      <c r="M44" s="79"/>
    </row>
    <row r="45" spans="1:13" s="32" customFormat="1" ht="18.75" customHeight="1">
      <c r="A45" s="39"/>
      <c r="B45" s="53"/>
      <c r="C45" s="35"/>
      <c r="D45" s="35"/>
      <c r="E45" s="35"/>
      <c r="F45" s="35"/>
      <c r="G45" s="35"/>
      <c r="H45" s="35"/>
      <c r="I45" s="35"/>
      <c r="K45" s="39"/>
      <c r="L45" s="39"/>
      <c r="M45" s="79"/>
    </row>
    <row r="46" spans="1:13" s="32" customFormat="1" ht="18.75" customHeight="1">
      <c r="A46" s="39"/>
      <c r="B46" s="53"/>
      <c r="C46" s="35"/>
      <c r="D46" s="35"/>
      <c r="E46" s="35"/>
      <c r="F46" s="35"/>
      <c r="G46" s="35"/>
      <c r="H46" s="35"/>
      <c r="I46" s="35"/>
      <c r="K46" s="39"/>
      <c r="L46" s="39"/>
      <c r="M46" s="79"/>
    </row>
    <row r="47" spans="1:13" s="32" customFormat="1" ht="18.75" customHeight="1">
      <c r="A47" s="39"/>
      <c r="B47" s="53"/>
      <c r="C47" s="35"/>
      <c r="D47" s="35"/>
      <c r="E47" s="35"/>
      <c r="F47" s="35"/>
      <c r="G47" s="35"/>
      <c r="H47" s="35"/>
      <c r="I47" s="35"/>
      <c r="K47" s="39"/>
      <c r="L47" s="39"/>
      <c r="M47" s="79"/>
    </row>
    <row r="48" spans="1:13" s="32" customFormat="1" ht="18.75" customHeight="1">
      <c r="A48" s="40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9"/>
    </row>
  </sheetData>
  <sheetProtection/>
  <mergeCells count="5">
    <mergeCell ref="B3:J3"/>
    <mergeCell ref="B6:C7"/>
    <mergeCell ref="D6:F6"/>
    <mergeCell ref="G6:G7"/>
    <mergeCell ref="H6:J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59"/>
  <sheetViews>
    <sheetView view="pageBreakPreview" zoomScaleSheetLayoutView="100" zoomScalePageLayoutView="0" workbookViewId="0" topLeftCell="A1">
      <selection activeCell="M2" sqref="M2"/>
    </sheetView>
  </sheetViews>
  <sheetFormatPr defaultColWidth="7.375" defaultRowHeight="16.5" customHeight="1"/>
  <cols>
    <col min="1" max="14" width="7.375" style="1" customWidth="1"/>
    <col min="15" max="15" width="11.25390625" style="1" customWidth="1"/>
    <col min="16" max="16" width="11.25390625" style="25" customWidth="1"/>
    <col min="17" max="19" width="7.375" style="15" customWidth="1"/>
    <col min="20" max="16384" width="7.375" style="1" customWidth="1"/>
  </cols>
  <sheetData>
    <row r="1" ht="16.5" customHeight="1">
      <c r="N1" s="2"/>
    </row>
    <row r="2" spans="2:19" s="121" customFormat="1" ht="16.5" customHeight="1">
      <c r="B2" s="23"/>
      <c r="M2" s="123">
        <v>133</v>
      </c>
      <c r="P2" s="124"/>
      <c r="Q2" s="125"/>
      <c r="R2" s="125"/>
      <c r="S2" s="125"/>
    </row>
    <row r="3" spans="2:14" ht="16.5" customHeight="1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3"/>
    </row>
    <row r="4" spans="2:14" ht="16.5" customHeight="1">
      <c r="B4" s="19" t="s">
        <v>35</v>
      </c>
      <c r="C4" s="5"/>
      <c r="D4" s="5"/>
      <c r="E4" s="5"/>
      <c r="F4" s="5"/>
      <c r="G4" s="5"/>
      <c r="H4" s="5"/>
      <c r="I4" s="5"/>
      <c r="J4" s="5"/>
      <c r="K4" s="5"/>
      <c r="L4" s="5"/>
      <c r="M4" s="8"/>
      <c r="N4" s="5"/>
    </row>
    <row r="5" spans="2:14" ht="16.5" customHeight="1" thickBot="1">
      <c r="B5" s="43" t="s">
        <v>36</v>
      </c>
      <c r="C5" s="44"/>
      <c r="D5" s="36"/>
      <c r="E5" s="53"/>
      <c r="F5" s="53"/>
      <c r="G5" s="53"/>
      <c r="H5" s="53"/>
      <c r="I5" s="35"/>
      <c r="J5" s="35"/>
      <c r="K5" s="35"/>
      <c r="L5" s="35"/>
      <c r="M5" s="46" t="s">
        <v>30</v>
      </c>
      <c r="N5" s="14"/>
    </row>
    <row r="6" spans="1:16" s="15" customFormat="1" ht="16.5" customHeight="1" thickTop="1">
      <c r="A6" s="1"/>
      <c r="B6" s="265" t="s">
        <v>21</v>
      </c>
      <c r="C6" s="266"/>
      <c r="D6" s="303" t="s">
        <v>383</v>
      </c>
      <c r="E6" s="303"/>
      <c r="F6" s="303" t="s">
        <v>384</v>
      </c>
      <c r="G6" s="303"/>
      <c r="H6" s="303" t="s">
        <v>385</v>
      </c>
      <c r="I6" s="303"/>
      <c r="J6" s="303" t="s">
        <v>386</v>
      </c>
      <c r="K6" s="303"/>
      <c r="L6" s="303" t="s">
        <v>389</v>
      </c>
      <c r="M6" s="303"/>
      <c r="N6" s="6"/>
      <c r="O6" s="1"/>
      <c r="P6" s="25"/>
    </row>
    <row r="7" spans="1:16" s="15" customFormat="1" ht="16.5" customHeight="1">
      <c r="A7" s="1"/>
      <c r="B7" s="260"/>
      <c r="C7" s="261"/>
      <c r="D7" s="33" t="s">
        <v>387</v>
      </c>
      <c r="E7" s="33" t="s">
        <v>388</v>
      </c>
      <c r="F7" s="33" t="s">
        <v>387</v>
      </c>
      <c r="G7" s="33" t="s">
        <v>388</v>
      </c>
      <c r="H7" s="33" t="s">
        <v>387</v>
      </c>
      <c r="I7" s="33" t="s">
        <v>388</v>
      </c>
      <c r="J7" s="33" t="s">
        <v>387</v>
      </c>
      <c r="K7" s="33" t="s">
        <v>388</v>
      </c>
      <c r="L7" s="33" t="s">
        <v>6</v>
      </c>
      <c r="M7" s="34" t="s">
        <v>7</v>
      </c>
      <c r="N7" s="6"/>
      <c r="O7" s="1"/>
      <c r="P7" s="25"/>
    </row>
    <row r="8" spans="1:16" s="15" customFormat="1" ht="16.5" customHeight="1">
      <c r="A8" s="1"/>
      <c r="B8" s="152" t="s">
        <v>0</v>
      </c>
      <c r="C8" s="153"/>
      <c r="D8" s="64">
        <v>5108</v>
      </c>
      <c r="E8" s="64">
        <v>209</v>
      </c>
      <c r="F8" s="64">
        <v>5075</v>
      </c>
      <c r="G8" s="64">
        <v>216</v>
      </c>
      <c r="H8" s="64">
        <v>5105</v>
      </c>
      <c r="I8" s="64">
        <v>203</v>
      </c>
      <c r="J8" s="64">
        <f>SUM(J9:J11)</f>
        <v>4999</v>
      </c>
      <c r="K8" s="64">
        <f>SUM(K9:K11)</f>
        <v>198</v>
      </c>
      <c r="L8" s="64">
        <v>4980</v>
      </c>
      <c r="M8" s="64">
        <v>192</v>
      </c>
      <c r="N8" s="6"/>
      <c r="O8" s="1"/>
      <c r="P8" s="25"/>
    </row>
    <row r="9" spans="1:16" s="15" customFormat="1" ht="16.5" customHeight="1">
      <c r="A9" s="1"/>
      <c r="B9" s="53" t="s">
        <v>23</v>
      </c>
      <c r="C9" s="60"/>
      <c r="D9" s="29">
        <v>1691</v>
      </c>
      <c r="E9" s="29">
        <v>67</v>
      </c>
      <c r="F9" s="29">
        <v>1673</v>
      </c>
      <c r="G9" s="29">
        <v>72</v>
      </c>
      <c r="H9" s="29">
        <v>1730</v>
      </c>
      <c r="I9" s="29">
        <v>72</v>
      </c>
      <c r="J9" s="29">
        <v>1597</v>
      </c>
      <c r="K9" s="29">
        <v>58</v>
      </c>
      <c r="L9" s="29">
        <v>1659</v>
      </c>
      <c r="M9" s="29">
        <v>67</v>
      </c>
      <c r="N9" s="6"/>
      <c r="O9" s="1"/>
      <c r="P9" s="25"/>
    </row>
    <row r="10" spans="1:16" s="15" customFormat="1" ht="16.5" customHeight="1">
      <c r="A10" s="1"/>
      <c r="B10" s="53" t="s">
        <v>24</v>
      </c>
      <c r="C10" s="60"/>
      <c r="D10" s="29">
        <v>1704</v>
      </c>
      <c r="E10" s="29">
        <v>78</v>
      </c>
      <c r="F10" s="29">
        <v>1694</v>
      </c>
      <c r="G10" s="29">
        <v>66</v>
      </c>
      <c r="H10" s="29">
        <v>1676</v>
      </c>
      <c r="I10" s="29">
        <v>68</v>
      </c>
      <c r="J10" s="29">
        <v>1728</v>
      </c>
      <c r="K10" s="29">
        <v>72</v>
      </c>
      <c r="L10" s="29">
        <v>1594</v>
      </c>
      <c r="M10" s="29">
        <v>57</v>
      </c>
      <c r="N10" s="6"/>
      <c r="O10" s="1"/>
      <c r="P10" s="25"/>
    </row>
    <row r="11" spans="1:16" s="15" customFormat="1" ht="16.5" customHeight="1">
      <c r="A11" s="1"/>
      <c r="B11" s="186" t="s">
        <v>25</v>
      </c>
      <c r="C11" s="189"/>
      <c r="D11" s="188">
        <v>1713</v>
      </c>
      <c r="E11" s="188">
        <v>64</v>
      </c>
      <c r="F11" s="188">
        <v>1708</v>
      </c>
      <c r="G11" s="188">
        <v>78</v>
      </c>
      <c r="H11" s="188">
        <v>1699</v>
      </c>
      <c r="I11" s="188">
        <v>63</v>
      </c>
      <c r="J11" s="188">
        <v>1674</v>
      </c>
      <c r="K11" s="188">
        <v>68</v>
      </c>
      <c r="L11" s="188">
        <v>1727</v>
      </c>
      <c r="M11" s="188">
        <v>68</v>
      </c>
      <c r="N11" s="6"/>
      <c r="O11" s="1"/>
      <c r="P11" s="25"/>
    </row>
    <row r="12" spans="1:17" s="15" customFormat="1" ht="16.5" customHeight="1">
      <c r="A12" s="1"/>
      <c r="B12" s="63" t="s">
        <v>29</v>
      </c>
      <c r="C12" s="58"/>
      <c r="D12" s="30">
        <v>323</v>
      </c>
      <c r="E12" s="30">
        <v>14</v>
      </c>
      <c r="F12" s="30">
        <v>318</v>
      </c>
      <c r="G12" s="30">
        <v>15</v>
      </c>
      <c r="H12" s="30">
        <v>324</v>
      </c>
      <c r="I12" s="30">
        <v>12</v>
      </c>
      <c r="J12" s="30">
        <v>325</v>
      </c>
      <c r="K12" s="30">
        <v>13</v>
      </c>
      <c r="L12" s="30">
        <v>325</v>
      </c>
      <c r="M12" s="30">
        <v>13</v>
      </c>
      <c r="N12" s="6"/>
      <c r="O12" s="1"/>
      <c r="P12" s="25"/>
      <c r="Q12" s="11"/>
    </row>
    <row r="13" spans="1:17" s="15" customFormat="1" ht="16.5" customHeight="1">
      <c r="A13" s="1"/>
      <c r="B13" s="36" t="s">
        <v>22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7" t="s">
        <v>19</v>
      </c>
      <c r="N13" s="6"/>
      <c r="O13" s="1"/>
      <c r="P13" s="25"/>
      <c r="Q13" s="11"/>
    </row>
    <row r="14" spans="1:16" s="15" customFormat="1" ht="16.5" customHeight="1">
      <c r="A14" s="1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6"/>
      <c r="O14" s="1"/>
      <c r="P14" s="25"/>
    </row>
    <row r="15" spans="1:13" s="15" customFormat="1" ht="16.5" customHeight="1" thickBot="1">
      <c r="A15" s="1"/>
      <c r="B15" s="43" t="s">
        <v>310</v>
      </c>
      <c r="C15" s="45"/>
      <c r="D15" s="45"/>
      <c r="E15" s="45"/>
      <c r="F15" s="45"/>
      <c r="G15" s="45"/>
      <c r="H15" s="45"/>
      <c r="I15" s="45"/>
      <c r="J15" s="154"/>
      <c r="K15" s="45"/>
      <c r="L15" s="45"/>
      <c r="M15" s="45"/>
    </row>
    <row r="16" spans="1:13" s="15" customFormat="1" ht="16.5" customHeight="1" thickTop="1">
      <c r="A16" s="1"/>
      <c r="B16" s="265" t="s">
        <v>304</v>
      </c>
      <c r="C16" s="265"/>
      <c r="D16" s="266"/>
      <c r="E16" s="269" t="s">
        <v>0</v>
      </c>
      <c r="F16" s="300" t="s">
        <v>42</v>
      </c>
      <c r="G16" s="269" t="s">
        <v>37</v>
      </c>
      <c r="H16" s="294" t="s">
        <v>40</v>
      </c>
      <c r="I16" s="295"/>
      <c r="J16" s="294" t="s">
        <v>41</v>
      </c>
      <c r="K16" s="295"/>
      <c r="L16" s="288" t="s">
        <v>39</v>
      </c>
      <c r="M16" s="291" t="s">
        <v>38</v>
      </c>
    </row>
    <row r="17" spans="1:13" s="15" customFormat="1" ht="16.5" customHeight="1">
      <c r="A17" s="1"/>
      <c r="B17" s="281"/>
      <c r="C17" s="281"/>
      <c r="D17" s="282"/>
      <c r="E17" s="280"/>
      <c r="F17" s="301"/>
      <c r="G17" s="280"/>
      <c r="H17" s="296"/>
      <c r="I17" s="297"/>
      <c r="J17" s="296"/>
      <c r="K17" s="297"/>
      <c r="L17" s="289"/>
      <c r="M17" s="292"/>
    </row>
    <row r="18" spans="1:13" s="15" customFormat="1" ht="16.5" customHeight="1">
      <c r="A18" s="1"/>
      <c r="B18" s="260"/>
      <c r="C18" s="260"/>
      <c r="D18" s="261"/>
      <c r="E18" s="270"/>
      <c r="F18" s="302"/>
      <c r="G18" s="270"/>
      <c r="H18" s="298"/>
      <c r="I18" s="299"/>
      <c r="J18" s="298"/>
      <c r="K18" s="299"/>
      <c r="L18" s="290"/>
      <c r="M18" s="293"/>
    </row>
    <row r="19" spans="1:13" s="15" customFormat="1" ht="16.5" customHeight="1">
      <c r="A19" s="1"/>
      <c r="B19" s="53" t="s">
        <v>390</v>
      </c>
      <c r="C19" s="35"/>
      <c r="D19" s="56"/>
      <c r="E19" s="28">
        <v>1847</v>
      </c>
      <c r="F19" s="28">
        <v>1802</v>
      </c>
      <c r="G19" s="28">
        <v>6</v>
      </c>
      <c r="H19" s="28"/>
      <c r="I19" s="28" t="s">
        <v>252</v>
      </c>
      <c r="J19" s="28"/>
      <c r="K19" s="28">
        <v>1</v>
      </c>
      <c r="L19" s="28">
        <v>38</v>
      </c>
      <c r="M19" s="155" t="s">
        <v>252</v>
      </c>
    </row>
    <row r="20" spans="1:13" s="15" customFormat="1" ht="16.5" customHeight="1">
      <c r="A20" s="1"/>
      <c r="B20" s="53" t="s">
        <v>391</v>
      </c>
      <c r="C20" s="35"/>
      <c r="D20" s="56"/>
      <c r="E20" s="28">
        <v>1776</v>
      </c>
      <c r="F20" s="28">
        <v>1742</v>
      </c>
      <c r="G20" s="28">
        <v>9</v>
      </c>
      <c r="H20" s="28"/>
      <c r="I20" s="28">
        <v>3</v>
      </c>
      <c r="J20" s="28"/>
      <c r="K20" s="28" t="s">
        <v>252</v>
      </c>
      <c r="L20" s="28">
        <v>22</v>
      </c>
      <c r="M20" s="155" t="s">
        <v>252</v>
      </c>
    </row>
    <row r="21" spans="1:13" s="15" customFormat="1" ht="16.5" customHeight="1">
      <c r="A21" s="1"/>
      <c r="B21" s="53" t="s">
        <v>392</v>
      </c>
      <c r="C21" s="35"/>
      <c r="D21" s="56"/>
      <c r="E21" s="29">
        <v>1787</v>
      </c>
      <c r="F21" s="29">
        <v>1747</v>
      </c>
      <c r="G21" s="29">
        <v>14</v>
      </c>
      <c r="H21" s="29"/>
      <c r="I21" s="29">
        <v>10</v>
      </c>
      <c r="J21" s="29"/>
      <c r="K21" s="29" t="s">
        <v>252</v>
      </c>
      <c r="L21" s="28">
        <v>15</v>
      </c>
      <c r="M21" s="155">
        <v>1</v>
      </c>
    </row>
    <row r="22" spans="1:13" s="15" customFormat="1" ht="16.5" customHeight="1">
      <c r="A22" s="1"/>
      <c r="B22" s="53" t="s">
        <v>393</v>
      </c>
      <c r="C22" s="35"/>
      <c r="D22" s="56"/>
      <c r="E22" s="29">
        <f>SUM(F22:M22)</f>
        <v>1761</v>
      </c>
      <c r="F22" s="29">
        <v>1729</v>
      </c>
      <c r="G22" s="29">
        <v>2</v>
      </c>
      <c r="H22" s="29"/>
      <c r="I22" s="29">
        <v>10</v>
      </c>
      <c r="J22" s="29"/>
      <c r="K22" s="29" t="s">
        <v>252</v>
      </c>
      <c r="L22" s="29">
        <v>20</v>
      </c>
      <c r="M22" s="29" t="s">
        <v>252</v>
      </c>
    </row>
    <row r="23" spans="1:13" s="205" customFormat="1" ht="16.5" customHeight="1">
      <c r="A23" s="39"/>
      <c r="B23" s="54" t="s">
        <v>394</v>
      </c>
      <c r="C23" s="57"/>
      <c r="D23" s="58"/>
      <c r="E23" s="199">
        <v>1744</v>
      </c>
      <c r="F23" s="30">
        <v>1718</v>
      </c>
      <c r="G23" s="30">
        <v>10</v>
      </c>
      <c r="H23" s="30"/>
      <c r="I23" s="30">
        <v>3</v>
      </c>
      <c r="J23" s="30"/>
      <c r="K23" s="30">
        <v>1</v>
      </c>
      <c r="L23" s="30">
        <v>12</v>
      </c>
      <c r="M23" s="30" t="s">
        <v>330</v>
      </c>
    </row>
    <row r="24" spans="1:13" s="15" customFormat="1" ht="16.5" customHeight="1">
      <c r="A24" s="1"/>
      <c r="B24" s="5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7" t="s">
        <v>19</v>
      </c>
    </row>
    <row r="25" spans="1:13" s="15" customFormat="1" ht="16.5" customHeight="1">
      <c r="A25" s="1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</row>
    <row r="26" spans="1:13" s="15" customFormat="1" ht="16.5" customHeight="1" thickBot="1">
      <c r="A26" s="1"/>
      <c r="B26" s="43" t="s">
        <v>311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 t="s">
        <v>30</v>
      </c>
    </row>
    <row r="27" spans="1:13" s="15" customFormat="1" ht="16.5" customHeight="1" thickTop="1">
      <c r="A27" s="1"/>
      <c r="B27" s="265" t="s">
        <v>304</v>
      </c>
      <c r="C27" s="265"/>
      <c r="D27" s="266"/>
      <c r="E27" s="269" t="s">
        <v>0</v>
      </c>
      <c r="F27" s="300" t="s">
        <v>43</v>
      </c>
      <c r="G27" s="300"/>
      <c r="H27" s="300" t="s">
        <v>47</v>
      </c>
      <c r="I27" s="269"/>
      <c r="J27" s="300" t="s">
        <v>46</v>
      </c>
      <c r="K27" s="269"/>
      <c r="L27" s="300" t="s">
        <v>44</v>
      </c>
      <c r="M27" s="291" t="s">
        <v>45</v>
      </c>
    </row>
    <row r="28" spans="1:13" s="15" customFormat="1" ht="16.5" customHeight="1">
      <c r="A28" s="1"/>
      <c r="B28" s="260"/>
      <c r="C28" s="260"/>
      <c r="D28" s="261"/>
      <c r="E28" s="270"/>
      <c r="F28" s="302"/>
      <c r="G28" s="302"/>
      <c r="H28" s="270"/>
      <c r="I28" s="270"/>
      <c r="J28" s="270"/>
      <c r="K28" s="270"/>
      <c r="L28" s="270"/>
      <c r="M28" s="304"/>
    </row>
    <row r="29" spans="1:16" s="15" customFormat="1" ht="16.5" customHeight="1">
      <c r="A29" s="1"/>
      <c r="B29" s="53" t="s">
        <v>390</v>
      </c>
      <c r="C29" s="35"/>
      <c r="D29" s="56"/>
      <c r="E29" s="28">
        <v>1802</v>
      </c>
      <c r="F29" s="28"/>
      <c r="G29" s="28">
        <v>1685</v>
      </c>
      <c r="H29" s="28"/>
      <c r="I29" s="28">
        <v>98</v>
      </c>
      <c r="J29" s="28"/>
      <c r="K29" s="28">
        <v>16</v>
      </c>
      <c r="L29" s="28">
        <v>3</v>
      </c>
      <c r="M29" s="28" t="s">
        <v>252</v>
      </c>
      <c r="N29" s="5"/>
      <c r="O29" s="1"/>
      <c r="P29" s="25"/>
    </row>
    <row r="30" spans="1:16" s="15" customFormat="1" ht="16.5" customHeight="1">
      <c r="A30" s="1"/>
      <c r="B30" s="53" t="s">
        <v>391</v>
      </c>
      <c r="C30" s="35"/>
      <c r="D30" s="56"/>
      <c r="E30" s="28">
        <v>1742</v>
      </c>
      <c r="F30" s="28"/>
      <c r="G30" s="28">
        <v>1601</v>
      </c>
      <c r="H30" s="28"/>
      <c r="I30" s="28">
        <v>111</v>
      </c>
      <c r="J30" s="28"/>
      <c r="K30" s="28">
        <v>23</v>
      </c>
      <c r="L30" s="28">
        <v>7</v>
      </c>
      <c r="M30" s="28" t="s">
        <v>252</v>
      </c>
      <c r="N30" s="6"/>
      <c r="O30" s="1"/>
      <c r="P30" s="25"/>
    </row>
    <row r="31" spans="1:16" s="15" customFormat="1" ht="16.5" customHeight="1">
      <c r="A31" s="1"/>
      <c r="B31" s="53" t="s">
        <v>392</v>
      </c>
      <c r="C31" s="35"/>
      <c r="D31" s="56"/>
      <c r="E31" s="29">
        <v>1747</v>
      </c>
      <c r="F31" s="29"/>
      <c r="G31" s="29">
        <v>1641</v>
      </c>
      <c r="H31" s="29"/>
      <c r="I31" s="29">
        <v>72</v>
      </c>
      <c r="J31" s="29"/>
      <c r="K31" s="29">
        <v>29</v>
      </c>
      <c r="L31" s="29">
        <v>5</v>
      </c>
      <c r="M31" s="29" t="s">
        <v>252</v>
      </c>
      <c r="N31" s="6"/>
      <c r="O31" s="1"/>
      <c r="P31" s="25"/>
    </row>
    <row r="32" spans="1:16" s="15" customFormat="1" ht="16.5" customHeight="1">
      <c r="A32" s="1"/>
      <c r="B32" s="53" t="s">
        <v>393</v>
      </c>
      <c r="C32" s="35"/>
      <c r="D32" s="56"/>
      <c r="E32" s="198">
        <f>SUM(G32:M32)</f>
        <v>1729</v>
      </c>
      <c r="F32" s="29"/>
      <c r="G32" s="29">
        <v>1627</v>
      </c>
      <c r="H32" s="29"/>
      <c r="I32" s="29">
        <v>70</v>
      </c>
      <c r="J32" s="29"/>
      <c r="K32" s="29">
        <v>27</v>
      </c>
      <c r="L32" s="29">
        <v>5</v>
      </c>
      <c r="M32" s="29" t="s">
        <v>252</v>
      </c>
      <c r="N32" s="6"/>
      <c r="O32" s="1"/>
      <c r="P32" s="25"/>
    </row>
    <row r="33" spans="1:16" s="205" customFormat="1" ht="16.5" customHeight="1">
      <c r="A33" s="39"/>
      <c r="B33" s="54" t="s">
        <v>394</v>
      </c>
      <c r="C33" s="57"/>
      <c r="D33" s="58"/>
      <c r="E33" s="199">
        <v>1718</v>
      </c>
      <c r="F33" s="30"/>
      <c r="G33" s="30">
        <v>1602</v>
      </c>
      <c r="H33" s="30"/>
      <c r="I33" s="30">
        <v>85</v>
      </c>
      <c r="J33" s="30"/>
      <c r="K33" s="30">
        <v>25</v>
      </c>
      <c r="L33" s="30">
        <v>6</v>
      </c>
      <c r="M33" s="30" t="s">
        <v>307</v>
      </c>
      <c r="N33" s="35"/>
      <c r="O33" s="39"/>
      <c r="P33" s="79"/>
    </row>
    <row r="34" spans="1:16" s="15" customFormat="1" ht="16.5" customHeight="1">
      <c r="A34" s="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7" t="s">
        <v>19</v>
      </c>
      <c r="N34" s="5"/>
      <c r="P34" s="25"/>
    </row>
    <row r="35" spans="1:16" s="15" customFormat="1" ht="16.5" customHeight="1">
      <c r="A35" s="1"/>
      <c r="N35" s="1"/>
      <c r="P35" s="25"/>
    </row>
    <row r="36" spans="2:20" ht="16.5" customHeight="1" thickBot="1">
      <c r="B36" s="20" t="s">
        <v>312</v>
      </c>
      <c r="C36" s="4"/>
      <c r="D36" s="5"/>
      <c r="E36" s="5"/>
      <c r="F36" s="5"/>
      <c r="G36" s="5"/>
      <c r="H36" s="5"/>
      <c r="I36" s="5"/>
      <c r="K36" s="5"/>
      <c r="L36" s="134"/>
      <c r="M36" s="8" t="s">
        <v>382</v>
      </c>
      <c r="N36" s="164"/>
      <c r="O36" s="164"/>
      <c r="P36" s="164"/>
      <c r="Q36" s="5"/>
      <c r="R36" s="5"/>
      <c r="S36" s="1"/>
      <c r="T36" s="25"/>
    </row>
    <row r="37" spans="2:20" ht="16.5" customHeight="1" thickTop="1">
      <c r="B37" s="276" t="s">
        <v>8</v>
      </c>
      <c r="C37" s="277"/>
      <c r="D37" s="285" t="s">
        <v>48</v>
      </c>
      <c r="E37" s="286"/>
      <c r="F37" s="286"/>
      <c r="G37" s="286"/>
      <c r="H37" s="286"/>
      <c r="I37" s="287"/>
      <c r="J37" s="272" t="s">
        <v>50</v>
      </c>
      <c r="K37" s="271" t="s">
        <v>51</v>
      </c>
      <c r="L37" s="271"/>
      <c r="M37" s="271"/>
      <c r="N37" s="6"/>
      <c r="O37" s="6"/>
      <c r="P37" s="6"/>
      <c r="Q37" s="6"/>
      <c r="R37" s="5"/>
      <c r="S37" s="1"/>
      <c r="T37" s="25"/>
    </row>
    <row r="38" spans="1:18" s="15" customFormat="1" ht="16.5" customHeight="1">
      <c r="A38" s="1"/>
      <c r="B38" s="278"/>
      <c r="C38" s="279"/>
      <c r="D38" s="283" t="s">
        <v>49</v>
      </c>
      <c r="E38" s="284"/>
      <c r="F38" s="283" t="s">
        <v>1</v>
      </c>
      <c r="G38" s="284"/>
      <c r="H38" s="283" t="s">
        <v>2</v>
      </c>
      <c r="I38" s="284"/>
      <c r="J38" s="273"/>
      <c r="K38" s="185" t="s">
        <v>49</v>
      </c>
      <c r="L38" s="184" t="s">
        <v>1</v>
      </c>
      <c r="M38" s="184" t="s">
        <v>2</v>
      </c>
      <c r="N38" s="6"/>
      <c r="O38" s="22"/>
      <c r="P38" s="5"/>
      <c r="Q38" s="165"/>
      <c r="R38" s="22"/>
    </row>
    <row r="39" spans="1:18" s="15" customFormat="1" ht="16.5" customHeight="1">
      <c r="A39" s="1"/>
      <c r="B39" s="19" t="s">
        <v>0</v>
      </c>
      <c r="C39" s="21"/>
      <c r="D39" s="274">
        <f>SUM(E40:E50)</f>
        <v>4980</v>
      </c>
      <c r="E39" s="275"/>
      <c r="F39" s="275">
        <f>SUM(G40:G50)</f>
        <v>2541</v>
      </c>
      <c r="G39" s="275"/>
      <c r="H39" s="275">
        <f>SUM(I40:I50)</f>
        <v>2439</v>
      </c>
      <c r="I39" s="275"/>
      <c r="J39" s="65">
        <f>SUM(J40:J50)</f>
        <v>163</v>
      </c>
      <c r="K39" s="65">
        <f>SUM(K40:K50)</f>
        <v>326</v>
      </c>
      <c r="L39" s="65">
        <f>SUM(L40:L50)</f>
        <v>192</v>
      </c>
      <c r="M39" s="65">
        <f>SUM(M40:M50)</f>
        <v>134</v>
      </c>
      <c r="N39" s="22"/>
      <c r="O39" s="5"/>
      <c r="P39" s="165"/>
      <c r="Q39" s="22"/>
      <c r="R39" s="22"/>
    </row>
    <row r="40" spans="1:18" s="15" customFormat="1" ht="16.5" customHeight="1">
      <c r="A40" s="1"/>
      <c r="B40" s="7" t="s">
        <v>290</v>
      </c>
      <c r="C40" s="10"/>
      <c r="D40" s="28"/>
      <c r="E40" s="28">
        <f>SUM(G40:I40)</f>
        <v>383</v>
      </c>
      <c r="F40" s="28"/>
      <c r="G40" s="28">
        <v>200</v>
      </c>
      <c r="H40" s="28"/>
      <c r="I40" s="28">
        <v>183</v>
      </c>
      <c r="J40" s="28">
        <v>13</v>
      </c>
      <c r="K40" s="28">
        <f>SUM(L40:M40)</f>
        <v>27</v>
      </c>
      <c r="L40" s="28">
        <v>14</v>
      </c>
      <c r="M40" s="29">
        <v>13</v>
      </c>
      <c r="N40" s="156"/>
      <c r="O40" s="5"/>
      <c r="P40" s="165"/>
      <c r="Q40" s="22"/>
      <c r="R40" s="22"/>
    </row>
    <row r="41" spans="1:18" s="15" customFormat="1" ht="16.5" customHeight="1">
      <c r="A41" s="1"/>
      <c r="B41" s="7" t="s">
        <v>291</v>
      </c>
      <c r="C41" s="10"/>
      <c r="D41" s="29"/>
      <c r="E41" s="28">
        <f aca="true" t="shared" si="0" ref="E41:E49">SUM(G41:I41)</f>
        <v>306</v>
      </c>
      <c r="F41" s="29"/>
      <c r="G41" s="29">
        <v>148</v>
      </c>
      <c r="H41" s="29"/>
      <c r="I41" s="29">
        <v>158</v>
      </c>
      <c r="J41" s="28">
        <v>11</v>
      </c>
      <c r="K41" s="28">
        <f aca="true" t="shared" si="1" ref="K41:K49">SUM(L41:M41)</f>
        <v>25</v>
      </c>
      <c r="L41" s="28">
        <v>16</v>
      </c>
      <c r="M41" s="29">
        <v>9</v>
      </c>
      <c r="N41" s="156"/>
      <c r="O41" s="5"/>
      <c r="P41" s="165"/>
      <c r="Q41" s="22"/>
      <c r="R41" s="22"/>
    </row>
    <row r="42" spans="1:16" s="15" customFormat="1" ht="16.5" customHeight="1">
      <c r="A42" s="1"/>
      <c r="B42" s="7" t="s">
        <v>292</v>
      </c>
      <c r="C42" s="10"/>
      <c r="D42" s="29"/>
      <c r="E42" s="28">
        <f t="shared" si="0"/>
        <v>575</v>
      </c>
      <c r="F42" s="29"/>
      <c r="G42" s="29">
        <v>307</v>
      </c>
      <c r="H42" s="29"/>
      <c r="I42" s="29">
        <v>268</v>
      </c>
      <c r="J42" s="28">
        <v>17</v>
      </c>
      <c r="K42" s="28">
        <f t="shared" si="1"/>
        <v>33</v>
      </c>
      <c r="L42" s="28">
        <v>21</v>
      </c>
      <c r="M42" s="29">
        <v>12</v>
      </c>
      <c r="N42" s="205"/>
      <c r="O42" s="1"/>
      <c r="P42" s="25"/>
    </row>
    <row r="43" spans="1:16" s="15" customFormat="1" ht="16.5" customHeight="1">
      <c r="A43" s="1"/>
      <c r="B43" s="7" t="s">
        <v>293</v>
      </c>
      <c r="C43" s="10"/>
      <c r="D43" s="29"/>
      <c r="E43" s="28">
        <f t="shared" si="0"/>
        <v>200</v>
      </c>
      <c r="F43" s="29"/>
      <c r="G43" s="29">
        <v>114</v>
      </c>
      <c r="H43" s="29"/>
      <c r="I43" s="29">
        <v>86</v>
      </c>
      <c r="J43" s="28">
        <v>8</v>
      </c>
      <c r="K43" s="28">
        <f t="shared" si="1"/>
        <v>17</v>
      </c>
      <c r="L43" s="28">
        <v>9</v>
      </c>
      <c r="M43" s="29">
        <v>8</v>
      </c>
      <c r="N43" s="205"/>
      <c r="O43" s="1"/>
      <c r="P43" s="25"/>
    </row>
    <row r="44" spans="1:16" s="15" customFormat="1" ht="16.5" customHeight="1">
      <c r="A44" s="1"/>
      <c r="B44" s="7" t="s">
        <v>294</v>
      </c>
      <c r="C44" s="10"/>
      <c r="D44" s="29"/>
      <c r="E44" s="28">
        <f t="shared" si="0"/>
        <v>653</v>
      </c>
      <c r="F44" s="29"/>
      <c r="G44" s="29">
        <v>347</v>
      </c>
      <c r="H44" s="29"/>
      <c r="I44" s="29">
        <v>306</v>
      </c>
      <c r="J44" s="28">
        <v>20</v>
      </c>
      <c r="K44" s="28">
        <f t="shared" si="1"/>
        <v>37</v>
      </c>
      <c r="L44" s="28">
        <v>25</v>
      </c>
      <c r="M44" s="29">
        <v>12</v>
      </c>
      <c r="N44" s="205"/>
      <c r="O44" s="1"/>
      <c r="P44" s="25"/>
    </row>
    <row r="45" spans="1:16" s="15" customFormat="1" ht="16.5" customHeight="1">
      <c r="A45" s="1"/>
      <c r="B45" s="6" t="s">
        <v>295</v>
      </c>
      <c r="C45" s="18"/>
      <c r="D45" s="29"/>
      <c r="E45" s="28">
        <f t="shared" si="0"/>
        <v>602</v>
      </c>
      <c r="F45" s="29"/>
      <c r="G45" s="29">
        <v>288</v>
      </c>
      <c r="H45" s="29"/>
      <c r="I45" s="29">
        <v>314</v>
      </c>
      <c r="J45" s="28">
        <v>21</v>
      </c>
      <c r="K45" s="28">
        <f t="shared" si="1"/>
        <v>41</v>
      </c>
      <c r="L45" s="28">
        <v>20</v>
      </c>
      <c r="M45" s="29">
        <v>21</v>
      </c>
      <c r="N45" s="205"/>
      <c r="O45" s="1"/>
      <c r="P45" s="25"/>
    </row>
    <row r="46" spans="1:16" s="15" customFormat="1" ht="16.5" customHeight="1">
      <c r="A46" s="1"/>
      <c r="B46" s="7" t="s">
        <v>296</v>
      </c>
      <c r="C46" s="10"/>
      <c r="D46" s="29"/>
      <c r="E46" s="28">
        <f t="shared" si="0"/>
        <v>305</v>
      </c>
      <c r="F46" s="29"/>
      <c r="G46" s="29">
        <v>163</v>
      </c>
      <c r="H46" s="29"/>
      <c r="I46" s="29">
        <v>142</v>
      </c>
      <c r="J46" s="28">
        <v>10</v>
      </c>
      <c r="K46" s="28">
        <f t="shared" si="1"/>
        <v>22</v>
      </c>
      <c r="L46" s="28">
        <v>11</v>
      </c>
      <c r="M46" s="29">
        <v>11</v>
      </c>
      <c r="N46" s="205"/>
      <c r="O46" s="1"/>
      <c r="P46" s="25"/>
    </row>
    <row r="47" spans="1:16" s="15" customFormat="1" ht="16.5" customHeight="1">
      <c r="A47" s="1"/>
      <c r="B47" s="6" t="s">
        <v>297</v>
      </c>
      <c r="C47" s="18"/>
      <c r="D47" s="29"/>
      <c r="E47" s="28">
        <f t="shared" si="0"/>
        <v>583</v>
      </c>
      <c r="F47" s="111"/>
      <c r="G47" s="111">
        <v>272</v>
      </c>
      <c r="H47" s="111"/>
      <c r="I47" s="29">
        <v>311</v>
      </c>
      <c r="J47" s="28">
        <v>17</v>
      </c>
      <c r="K47" s="28">
        <f t="shared" si="1"/>
        <v>34</v>
      </c>
      <c r="L47" s="28">
        <v>22</v>
      </c>
      <c r="M47" s="29">
        <v>12</v>
      </c>
      <c r="N47" s="205"/>
      <c r="O47" s="1"/>
      <c r="P47" s="25"/>
    </row>
    <row r="48" spans="1:16" s="15" customFormat="1" ht="16.5" customHeight="1">
      <c r="A48" s="1"/>
      <c r="B48" s="6" t="s">
        <v>298</v>
      </c>
      <c r="C48" s="18"/>
      <c r="D48" s="29"/>
      <c r="E48" s="28">
        <f t="shared" si="0"/>
        <v>629</v>
      </c>
      <c r="F48" s="111"/>
      <c r="G48" s="111">
        <v>313</v>
      </c>
      <c r="H48" s="29"/>
      <c r="I48" s="29">
        <v>316</v>
      </c>
      <c r="J48" s="28">
        <v>19</v>
      </c>
      <c r="K48" s="28">
        <f t="shared" si="1"/>
        <v>37</v>
      </c>
      <c r="L48" s="28">
        <v>22</v>
      </c>
      <c r="M48" s="29">
        <v>15</v>
      </c>
      <c r="N48" s="205"/>
      <c r="O48" s="1"/>
      <c r="P48" s="25"/>
    </row>
    <row r="49" spans="1:16" s="15" customFormat="1" ht="16.5" customHeight="1">
      <c r="A49" s="1"/>
      <c r="B49" s="7" t="s">
        <v>299</v>
      </c>
      <c r="C49" s="10"/>
      <c r="D49" s="29"/>
      <c r="E49" s="28">
        <f t="shared" si="0"/>
        <v>284</v>
      </c>
      <c r="F49" s="29"/>
      <c r="G49" s="29">
        <v>150</v>
      </c>
      <c r="H49" s="29"/>
      <c r="I49" s="29">
        <v>134</v>
      </c>
      <c r="J49" s="29">
        <v>12</v>
      </c>
      <c r="K49" s="28">
        <f t="shared" si="1"/>
        <v>26</v>
      </c>
      <c r="L49" s="28">
        <v>17</v>
      </c>
      <c r="M49" s="29">
        <v>9</v>
      </c>
      <c r="N49" s="205"/>
      <c r="O49" s="1"/>
      <c r="P49" s="25"/>
    </row>
    <row r="50" spans="1:16" s="15" customFormat="1" ht="16.5" customHeight="1">
      <c r="A50" s="1"/>
      <c r="B50" s="16" t="s">
        <v>300</v>
      </c>
      <c r="C50" s="9"/>
      <c r="D50" s="30"/>
      <c r="E50" s="30">
        <f>SUM(G50:I50)</f>
        <v>460</v>
      </c>
      <c r="F50" s="30"/>
      <c r="G50" s="30">
        <v>239</v>
      </c>
      <c r="H50" s="30"/>
      <c r="I50" s="30">
        <v>221</v>
      </c>
      <c r="J50" s="30">
        <v>15</v>
      </c>
      <c r="K50" s="30">
        <f>SUM(L50:M50)</f>
        <v>27</v>
      </c>
      <c r="L50" s="30">
        <v>15</v>
      </c>
      <c r="M50" s="30">
        <v>12</v>
      </c>
      <c r="N50" s="205"/>
      <c r="O50" s="1"/>
      <c r="P50" s="25"/>
    </row>
    <row r="51" spans="1:20" s="15" customFormat="1" ht="16.5" customHeight="1">
      <c r="A51" s="1"/>
      <c r="B51" s="7"/>
      <c r="C51" s="5"/>
      <c r="D51" s="5"/>
      <c r="E51" s="35"/>
      <c r="F51" s="35"/>
      <c r="G51" s="35"/>
      <c r="H51" s="35"/>
      <c r="I51" s="35"/>
      <c r="J51" s="252"/>
      <c r="K51" s="39"/>
      <c r="L51" s="252"/>
      <c r="M51" s="37" t="s">
        <v>33</v>
      </c>
      <c r="N51" s="205"/>
      <c r="S51" s="1"/>
      <c r="T51" s="25"/>
    </row>
    <row r="52" spans="5:14" ht="16.5" customHeight="1"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5:14" ht="16.5" customHeight="1"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5:14" ht="16.5" customHeight="1"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5:14" ht="16.5" customHeight="1"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5:14" ht="16.5" customHeight="1"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5:14" ht="16.5" customHeight="1"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5:14" ht="16.5" customHeight="1"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5:14" ht="16.5" customHeight="1">
      <c r="E59" s="39"/>
      <c r="F59" s="39"/>
      <c r="G59" s="39"/>
      <c r="H59" s="39"/>
      <c r="I59" s="39"/>
      <c r="J59" s="39"/>
      <c r="K59" s="39"/>
      <c r="L59" s="39"/>
      <c r="M59" s="39"/>
      <c r="N59" s="39"/>
    </row>
  </sheetData>
  <sheetProtection/>
  <mergeCells count="34">
    <mergeCell ref="L27:L28"/>
    <mergeCell ref="M27:M28"/>
    <mergeCell ref="J27:K28"/>
    <mergeCell ref="H27:I28"/>
    <mergeCell ref="F27:G28"/>
    <mergeCell ref="B25:M25"/>
    <mergeCell ref="B3:M3"/>
    <mergeCell ref="B27:D28"/>
    <mergeCell ref="D6:E6"/>
    <mergeCell ref="F6:G6"/>
    <mergeCell ref="H6:I6"/>
    <mergeCell ref="J6:K6"/>
    <mergeCell ref="L6:M6"/>
    <mergeCell ref="B6:C7"/>
    <mergeCell ref="B14:M14"/>
    <mergeCell ref="E27:E28"/>
    <mergeCell ref="L16:L18"/>
    <mergeCell ref="M16:M18"/>
    <mergeCell ref="J16:K18"/>
    <mergeCell ref="H16:I18"/>
    <mergeCell ref="G16:G18"/>
    <mergeCell ref="F16:F18"/>
    <mergeCell ref="E16:E18"/>
    <mergeCell ref="B16:D18"/>
    <mergeCell ref="H38:I38"/>
    <mergeCell ref="F38:G38"/>
    <mergeCell ref="D38:E38"/>
    <mergeCell ref="D37:I37"/>
    <mergeCell ref="K37:M37"/>
    <mergeCell ref="J37:J38"/>
    <mergeCell ref="D39:E39"/>
    <mergeCell ref="F39:G39"/>
    <mergeCell ref="H39:I39"/>
    <mergeCell ref="B37:C3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40"/>
  <sheetViews>
    <sheetView view="pageBreakPreview" zoomScaleSheetLayoutView="100" zoomScalePageLayoutView="0" workbookViewId="0" topLeftCell="A1">
      <selection activeCell="B2" sqref="B2"/>
    </sheetView>
  </sheetViews>
  <sheetFormatPr defaultColWidth="5.625" defaultRowHeight="18.75" customHeight="1"/>
  <cols>
    <col min="1" max="11" width="5.625" style="1" customWidth="1"/>
    <col min="12" max="16" width="5.625" style="15" customWidth="1"/>
    <col min="17" max="17" width="5.625" style="5" customWidth="1"/>
    <col min="18" max="19" width="5.625" style="1" customWidth="1"/>
    <col min="20" max="20" width="5.625" style="25" customWidth="1"/>
    <col min="21" max="16384" width="5.625" style="1" customWidth="1"/>
  </cols>
  <sheetData>
    <row r="1" spans="12:18" ht="18.75" customHeight="1">
      <c r="L1" s="1"/>
      <c r="M1" s="1"/>
      <c r="N1" s="1"/>
      <c r="O1" s="1"/>
      <c r="P1" s="1"/>
      <c r="R1" s="2"/>
    </row>
    <row r="2" spans="2:20" s="121" customFormat="1" ht="18.75" customHeight="1">
      <c r="B2" s="23">
        <v>134</v>
      </c>
      <c r="L2" s="125"/>
      <c r="M2" s="125"/>
      <c r="N2" s="125"/>
      <c r="O2" s="125"/>
      <c r="P2" s="125"/>
      <c r="Q2" s="122"/>
      <c r="T2" s="124"/>
    </row>
    <row r="3" spans="2:11" ht="18.75" customHeight="1">
      <c r="B3" s="264"/>
      <c r="C3" s="264"/>
      <c r="D3" s="264"/>
      <c r="E3" s="264"/>
      <c r="F3" s="264"/>
      <c r="G3" s="264"/>
      <c r="H3" s="264"/>
      <c r="I3" s="264"/>
      <c r="J3" s="264"/>
      <c r="K3" s="3"/>
    </row>
    <row r="4" spans="1:20" s="17" customFormat="1" ht="18" customHeight="1">
      <c r="A4" s="1"/>
      <c r="B4" s="59" t="s">
        <v>58</v>
      </c>
      <c r="C4" s="35"/>
      <c r="D4" s="35"/>
      <c r="E4" s="35"/>
      <c r="F4" s="35"/>
      <c r="G4" s="35"/>
      <c r="H4" s="35"/>
      <c r="I4" s="35"/>
      <c r="J4" s="35"/>
      <c r="K4" s="35"/>
      <c r="L4" s="156"/>
      <c r="M4" s="156"/>
      <c r="N4" s="156"/>
      <c r="O4" s="156"/>
      <c r="P4" s="156"/>
      <c r="Q4" s="35"/>
      <c r="S4" s="1"/>
      <c r="T4" s="25"/>
    </row>
    <row r="5" spans="1:20" s="17" customFormat="1" ht="18" customHeight="1" thickBot="1">
      <c r="A5" s="1"/>
      <c r="B5" s="53" t="s">
        <v>57</v>
      </c>
      <c r="C5" s="35"/>
      <c r="D5" s="35"/>
      <c r="E5" s="35"/>
      <c r="F5" s="35"/>
      <c r="G5" s="35"/>
      <c r="H5" s="35"/>
      <c r="I5" s="35"/>
      <c r="J5" s="35"/>
      <c r="K5" s="35"/>
      <c r="L5" s="156"/>
      <c r="M5" s="156"/>
      <c r="N5" s="156"/>
      <c r="O5" s="154"/>
      <c r="P5" s="154"/>
      <c r="Q5" s="46" t="s">
        <v>30</v>
      </c>
      <c r="S5" s="1"/>
      <c r="T5" s="25"/>
    </row>
    <row r="6" spans="1:20" s="17" customFormat="1" ht="18" customHeight="1" thickTop="1">
      <c r="A6" s="1"/>
      <c r="B6" s="265" t="s">
        <v>304</v>
      </c>
      <c r="C6" s="265"/>
      <c r="D6" s="265"/>
      <c r="E6" s="266"/>
      <c r="F6" s="303" t="s">
        <v>49</v>
      </c>
      <c r="G6" s="303"/>
      <c r="H6" s="303"/>
      <c r="I6" s="303" t="s">
        <v>53</v>
      </c>
      <c r="J6" s="303"/>
      <c r="K6" s="303"/>
      <c r="L6" s="303" t="s">
        <v>54</v>
      </c>
      <c r="M6" s="303"/>
      <c r="N6" s="303"/>
      <c r="O6" s="310" t="s">
        <v>301</v>
      </c>
      <c r="P6" s="281"/>
      <c r="Q6" s="281"/>
      <c r="R6" s="22"/>
      <c r="S6" s="1"/>
      <c r="T6" s="25"/>
    </row>
    <row r="7" spans="1:20" s="17" customFormat="1" ht="18" customHeight="1">
      <c r="A7" s="1"/>
      <c r="B7" s="281"/>
      <c r="C7" s="281"/>
      <c r="D7" s="281"/>
      <c r="E7" s="282"/>
      <c r="F7" s="309"/>
      <c r="G7" s="309"/>
      <c r="H7" s="309"/>
      <c r="I7" s="309"/>
      <c r="J7" s="309"/>
      <c r="K7" s="309"/>
      <c r="L7" s="309"/>
      <c r="M7" s="309"/>
      <c r="N7" s="309"/>
      <c r="O7" s="260"/>
      <c r="P7" s="260"/>
      <c r="Q7" s="260"/>
      <c r="R7" s="22"/>
      <c r="S7" s="1"/>
      <c r="T7" s="25"/>
    </row>
    <row r="8" spans="1:20" s="17" customFormat="1" ht="18" customHeight="1">
      <c r="A8" s="1"/>
      <c r="B8" s="260"/>
      <c r="C8" s="260"/>
      <c r="D8" s="260"/>
      <c r="E8" s="261"/>
      <c r="F8" s="33" t="s">
        <v>49</v>
      </c>
      <c r="G8" s="33" t="s">
        <v>1</v>
      </c>
      <c r="H8" s="33" t="s">
        <v>2</v>
      </c>
      <c r="I8" s="33" t="s">
        <v>49</v>
      </c>
      <c r="J8" s="33" t="s">
        <v>1</v>
      </c>
      <c r="K8" s="33" t="s">
        <v>2</v>
      </c>
      <c r="L8" s="33" t="s">
        <v>49</v>
      </c>
      <c r="M8" s="33" t="s">
        <v>1</v>
      </c>
      <c r="N8" s="33" t="s">
        <v>2</v>
      </c>
      <c r="O8" s="33" t="s">
        <v>49</v>
      </c>
      <c r="P8" s="33" t="s">
        <v>1</v>
      </c>
      <c r="Q8" s="135" t="s">
        <v>2</v>
      </c>
      <c r="R8" s="22"/>
      <c r="S8" s="1"/>
      <c r="T8" s="25"/>
    </row>
    <row r="9" spans="1:20" s="17" customFormat="1" ht="18" customHeight="1">
      <c r="A9" s="1"/>
      <c r="B9" s="53" t="s">
        <v>390</v>
      </c>
      <c r="C9" s="36"/>
      <c r="D9" s="36"/>
      <c r="E9" s="133"/>
      <c r="F9" s="29">
        <v>2091</v>
      </c>
      <c r="G9" s="29">
        <v>1241</v>
      </c>
      <c r="H9" s="29">
        <v>850</v>
      </c>
      <c r="I9" s="29">
        <v>1026</v>
      </c>
      <c r="J9" s="29">
        <v>601</v>
      </c>
      <c r="K9" s="29">
        <v>425</v>
      </c>
      <c r="L9" s="28">
        <v>405</v>
      </c>
      <c r="M9" s="28">
        <v>208</v>
      </c>
      <c r="N9" s="28">
        <v>197</v>
      </c>
      <c r="O9" s="28">
        <v>15</v>
      </c>
      <c r="P9" s="28">
        <v>12</v>
      </c>
      <c r="Q9" s="29">
        <v>3</v>
      </c>
      <c r="S9" s="1"/>
      <c r="T9" s="25"/>
    </row>
    <row r="10" spans="1:20" s="17" customFormat="1" ht="18" customHeight="1">
      <c r="A10" s="1"/>
      <c r="B10" s="53" t="s">
        <v>391</v>
      </c>
      <c r="C10" s="36"/>
      <c r="D10" s="36"/>
      <c r="E10" s="133"/>
      <c r="F10" s="29">
        <v>2016</v>
      </c>
      <c r="G10" s="29">
        <v>1208</v>
      </c>
      <c r="H10" s="29">
        <v>808</v>
      </c>
      <c r="I10" s="29">
        <v>998</v>
      </c>
      <c r="J10" s="29">
        <v>593</v>
      </c>
      <c r="K10" s="29">
        <v>405</v>
      </c>
      <c r="L10" s="28">
        <v>408</v>
      </c>
      <c r="M10" s="28">
        <v>238</v>
      </c>
      <c r="N10" s="28">
        <v>170</v>
      </c>
      <c r="O10" s="28">
        <v>24</v>
      </c>
      <c r="P10" s="28">
        <v>19</v>
      </c>
      <c r="Q10" s="29">
        <v>5</v>
      </c>
      <c r="S10" s="1"/>
      <c r="T10" s="25"/>
    </row>
    <row r="11" spans="1:20" s="17" customFormat="1" ht="18" customHeight="1">
      <c r="A11" s="1"/>
      <c r="B11" s="53" t="s">
        <v>392</v>
      </c>
      <c r="C11" s="36"/>
      <c r="D11" s="36"/>
      <c r="E11" s="133"/>
      <c r="F11" s="29">
        <v>2029</v>
      </c>
      <c r="G11" s="29">
        <v>1184</v>
      </c>
      <c r="H11" s="29">
        <v>845</v>
      </c>
      <c r="I11" s="29">
        <v>993</v>
      </c>
      <c r="J11" s="29">
        <v>575</v>
      </c>
      <c r="K11" s="29">
        <v>418</v>
      </c>
      <c r="L11" s="29">
        <v>478</v>
      </c>
      <c r="M11" s="29">
        <v>256</v>
      </c>
      <c r="N11" s="29">
        <v>222</v>
      </c>
      <c r="O11" s="29">
        <v>13</v>
      </c>
      <c r="P11" s="29">
        <v>13</v>
      </c>
      <c r="Q11" s="29" t="s">
        <v>252</v>
      </c>
      <c r="S11" s="1"/>
      <c r="T11" s="25"/>
    </row>
    <row r="12" spans="1:20" s="17" customFormat="1" ht="18" customHeight="1">
      <c r="A12" s="1"/>
      <c r="B12" s="53" t="s">
        <v>393</v>
      </c>
      <c r="C12" s="35"/>
      <c r="D12" s="35"/>
      <c r="E12" s="133"/>
      <c r="F12" s="198">
        <v>2116</v>
      </c>
      <c r="G12" s="29">
        <v>1222</v>
      </c>
      <c r="H12" s="29">
        <v>894</v>
      </c>
      <c r="I12" s="29">
        <v>949</v>
      </c>
      <c r="J12" s="29">
        <v>508</v>
      </c>
      <c r="K12" s="29">
        <v>441</v>
      </c>
      <c r="L12" s="29">
        <v>444</v>
      </c>
      <c r="M12" s="29">
        <v>226</v>
      </c>
      <c r="N12" s="29">
        <v>218</v>
      </c>
      <c r="O12" s="29">
        <v>18</v>
      </c>
      <c r="P12" s="29">
        <v>17</v>
      </c>
      <c r="Q12" s="29">
        <v>1</v>
      </c>
      <c r="S12" s="1"/>
      <c r="T12" s="25"/>
    </row>
    <row r="13" spans="1:20" s="205" customFormat="1" ht="18" customHeight="1" thickBot="1">
      <c r="A13" s="39"/>
      <c r="B13" s="43" t="s">
        <v>394</v>
      </c>
      <c r="C13" s="45"/>
      <c r="D13" s="45"/>
      <c r="E13" s="58"/>
      <c r="F13" s="210">
        <v>2059</v>
      </c>
      <c r="G13" s="183">
        <v>1168</v>
      </c>
      <c r="H13" s="183">
        <v>891</v>
      </c>
      <c r="I13" s="183">
        <v>891</v>
      </c>
      <c r="J13" s="183">
        <v>493</v>
      </c>
      <c r="K13" s="183">
        <v>398</v>
      </c>
      <c r="L13" s="183">
        <v>489</v>
      </c>
      <c r="M13" s="183">
        <v>268</v>
      </c>
      <c r="N13" s="183">
        <v>221</v>
      </c>
      <c r="O13" s="183">
        <v>20</v>
      </c>
      <c r="P13" s="183">
        <v>15</v>
      </c>
      <c r="Q13" s="183">
        <v>5</v>
      </c>
      <c r="S13" s="39"/>
      <c r="T13" s="79"/>
    </row>
    <row r="14" spans="1:20" s="17" customFormat="1" ht="18" customHeight="1" thickTop="1">
      <c r="A14" s="1"/>
      <c r="B14" s="265" t="s">
        <v>304</v>
      </c>
      <c r="C14" s="265"/>
      <c r="D14" s="265"/>
      <c r="E14" s="266"/>
      <c r="F14" s="303" t="s">
        <v>55</v>
      </c>
      <c r="G14" s="303"/>
      <c r="H14" s="303"/>
      <c r="I14" s="311" t="s">
        <v>303</v>
      </c>
      <c r="J14" s="303"/>
      <c r="K14" s="303"/>
      <c r="L14" s="311" t="s">
        <v>302</v>
      </c>
      <c r="M14" s="303"/>
      <c r="N14" s="303"/>
      <c r="O14" s="281" t="s">
        <v>56</v>
      </c>
      <c r="P14" s="281"/>
      <c r="Q14" s="281"/>
      <c r="R14" s="22"/>
      <c r="S14" s="5"/>
      <c r="T14" s="25"/>
    </row>
    <row r="15" spans="1:20" s="17" customFormat="1" ht="18" customHeight="1">
      <c r="A15" s="1"/>
      <c r="B15" s="281"/>
      <c r="C15" s="281"/>
      <c r="D15" s="281"/>
      <c r="E15" s="282"/>
      <c r="F15" s="309"/>
      <c r="G15" s="309"/>
      <c r="H15" s="309"/>
      <c r="I15" s="309"/>
      <c r="J15" s="309"/>
      <c r="K15" s="309"/>
      <c r="L15" s="309"/>
      <c r="M15" s="309"/>
      <c r="N15" s="309"/>
      <c r="O15" s="260"/>
      <c r="P15" s="260"/>
      <c r="Q15" s="260"/>
      <c r="R15" s="22"/>
      <c r="S15" s="5"/>
      <c r="T15" s="25"/>
    </row>
    <row r="16" spans="1:20" s="17" customFormat="1" ht="18" customHeight="1">
      <c r="A16" s="1"/>
      <c r="B16" s="260"/>
      <c r="C16" s="260"/>
      <c r="D16" s="260"/>
      <c r="E16" s="261"/>
      <c r="F16" s="33" t="s">
        <v>49</v>
      </c>
      <c r="G16" s="33" t="s">
        <v>1</v>
      </c>
      <c r="H16" s="33" t="s">
        <v>2</v>
      </c>
      <c r="I16" s="33" t="s">
        <v>49</v>
      </c>
      <c r="J16" s="33" t="s">
        <v>1</v>
      </c>
      <c r="K16" s="33" t="s">
        <v>2</v>
      </c>
      <c r="L16" s="33" t="s">
        <v>49</v>
      </c>
      <c r="M16" s="33" t="s">
        <v>1</v>
      </c>
      <c r="N16" s="33" t="s">
        <v>2</v>
      </c>
      <c r="O16" s="33" t="s">
        <v>49</v>
      </c>
      <c r="P16" s="33" t="s">
        <v>1</v>
      </c>
      <c r="Q16" s="57" t="s">
        <v>2</v>
      </c>
      <c r="R16" s="22"/>
      <c r="S16" s="5"/>
      <c r="T16" s="25"/>
    </row>
    <row r="17" spans="1:20" s="17" customFormat="1" ht="18" customHeight="1">
      <c r="A17" s="1"/>
      <c r="B17" s="53" t="s">
        <v>390</v>
      </c>
      <c r="C17" s="36"/>
      <c r="D17" s="36"/>
      <c r="E17" s="133"/>
      <c r="F17" s="28">
        <v>308</v>
      </c>
      <c r="G17" s="28">
        <v>207</v>
      </c>
      <c r="H17" s="28">
        <v>101</v>
      </c>
      <c r="I17" s="28">
        <v>66</v>
      </c>
      <c r="J17" s="28">
        <v>33</v>
      </c>
      <c r="K17" s="28">
        <v>33</v>
      </c>
      <c r="L17" s="28">
        <v>271</v>
      </c>
      <c r="M17" s="28">
        <v>180</v>
      </c>
      <c r="N17" s="28">
        <v>91</v>
      </c>
      <c r="O17" s="28" t="s">
        <v>252</v>
      </c>
      <c r="P17" s="28" t="s">
        <v>252</v>
      </c>
      <c r="Q17" s="29" t="s">
        <v>252</v>
      </c>
      <c r="S17" s="1"/>
      <c r="T17" s="25"/>
    </row>
    <row r="18" spans="1:20" s="17" customFormat="1" ht="18" customHeight="1">
      <c r="A18" s="1"/>
      <c r="B18" s="53" t="s">
        <v>391</v>
      </c>
      <c r="C18" s="36"/>
      <c r="D18" s="36"/>
      <c r="E18" s="133"/>
      <c r="F18" s="28">
        <v>307</v>
      </c>
      <c r="G18" s="28">
        <v>198</v>
      </c>
      <c r="H18" s="28">
        <v>109</v>
      </c>
      <c r="I18" s="28">
        <v>62</v>
      </c>
      <c r="J18" s="28">
        <v>23</v>
      </c>
      <c r="K18" s="28">
        <v>39</v>
      </c>
      <c r="L18" s="28">
        <v>217</v>
      </c>
      <c r="M18" s="28">
        <v>137</v>
      </c>
      <c r="N18" s="28">
        <v>80</v>
      </c>
      <c r="O18" s="28" t="s">
        <v>252</v>
      </c>
      <c r="P18" s="28" t="s">
        <v>252</v>
      </c>
      <c r="Q18" s="29" t="s">
        <v>252</v>
      </c>
      <c r="S18" s="1"/>
      <c r="T18" s="25"/>
    </row>
    <row r="19" spans="1:20" s="17" customFormat="1" ht="18" customHeight="1">
      <c r="A19" s="1"/>
      <c r="B19" s="53" t="s">
        <v>392</v>
      </c>
      <c r="C19" s="36"/>
      <c r="D19" s="36"/>
      <c r="E19" s="133"/>
      <c r="F19" s="29">
        <v>299</v>
      </c>
      <c r="G19" s="29">
        <v>208</v>
      </c>
      <c r="H19" s="29">
        <v>91</v>
      </c>
      <c r="I19" s="29">
        <v>63</v>
      </c>
      <c r="J19" s="29">
        <v>24</v>
      </c>
      <c r="K19" s="29">
        <v>39</v>
      </c>
      <c r="L19" s="29">
        <v>183</v>
      </c>
      <c r="M19" s="29">
        <v>108</v>
      </c>
      <c r="N19" s="29">
        <v>75</v>
      </c>
      <c r="O19" s="29" t="s">
        <v>252</v>
      </c>
      <c r="P19" s="29" t="s">
        <v>252</v>
      </c>
      <c r="Q19" s="29" t="s">
        <v>252</v>
      </c>
      <c r="S19" s="1"/>
      <c r="T19" s="25"/>
    </row>
    <row r="20" spans="1:20" s="17" customFormat="1" ht="18" customHeight="1">
      <c r="A20" s="1"/>
      <c r="B20" s="53" t="s">
        <v>393</v>
      </c>
      <c r="C20" s="35"/>
      <c r="D20" s="35"/>
      <c r="E20" s="133"/>
      <c r="F20" s="198">
        <v>362</v>
      </c>
      <c r="G20" s="29">
        <v>250</v>
      </c>
      <c r="H20" s="29">
        <v>112</v>
      </c>
      <c r="I20" s="29">
        <v>61</v>
      </c>
      <c r="J20" s="29">
        <v>26</v>
      </c>
      <c r="K20" s="29">
        <v>35</v>
      </c>
      <c r="L20" s="29">
        <v>282</v>
      </c>
      <c r="M20" s="29">
        <v>195</v>
      </c>
      <c r="N20" s="29">
        <v>87</v>
      </c>
      <c r="O20" s="29" t="s">
        <v>332</v>
      </c>
      <c r="P20" s="29" t="s">
        <v>332</v>
      </c>
      <c r="Q20" s="29" t="s">
        <v>332</v>
      </c>
      <c r="S20" s="1"/>
      <c r="T20" s="25"/>
    </row>
    <row r="21" spans="1:20" s="205" customFormat="1" ht="18" customHeight="1" thickBot="1">
      <c r="A21" s="39"/>
      <c r="B21" s="43" t="s">
        <v>394</v>
      </c>
      <c r="C21" s="45"/>
      <c r="D21" s="45"/>
      <c r="E21" s="58"/>
      <c r="F21" s="210">
        <v>343</v>
      </c>
      <c r="G21" s="183">
        <v>216</v>
      </c>
      <c r="H21" s="183">
        <v>127</v>
      </c>
      <c r="I21" s="183">
        <v>38</v>
      </c>
      <c r="J21" s="183">
        <v>15</v>
      </c>
      <c r="K21" s="183">
        <v>23</v>
      </c>
      <c r="L21" s="183">
        <v>278</v>
      </c>
      <c r="M21" s="183">
        <v>161</v>
      </c>
      <c r="N21" s="183">
        <v>117</v>
      </c>
      <c r="O21" s="183" t="s">
        <v>331</v>
      </c>
      <c r="P21" s="183" t="s">
        <v>332</v>
      </c>
      <c r="Q21" s="183" t="s">
        <v>331</v>
      </c>
      <c r="S21" s="39"/>
      <c r="T21" s="79"/>
    </row>
    <row r="22" spans="1:20" s="17" customFormat="1" ht="18" customHeight="1" thickTop="1">
      <c r="A22" s="1"/>
      <c r="B22" s="265" t="s">
        <v>304</v>
      </c>
      <c r="C22" s="265"/>
      <c r="D22" s="265"/>
      <c r="E22" s="266"/>
      <c r="F22" s="311" t="s">
        <v>326</v>
      </c>
      <c r="G22" s="303"/>
      <c r="H22" s="311" t="s">
        <v>327</v>
      </c>
      <c r="I22" s="304"/>
      <c r="J22" s="147"/>
      <c r="K22" s="147"/>
      <c r="L22" s="147"/>
      <c r="M22" s="147"/>
      <c r="N22" s="147"/>
      <c r="O22" s="147"/>
      <c r="P22" s="147"/>
      <c r="Q22" s="156"/>
      <c r="S22" s="1"/>
      <c r="T22" s="25"/>
    </row>
    <row r="23" spans="1:20" s="17" customFormat="1" ht="18" customHeight="1">
      <c r="A23" s="1"/>
      <c r="B23" s="281"/>
      <c r="C23" s="281"/>
      <c r="D23" s="281"/>
      <c r="E23" s="282"/>
      <c r="F23" s="309"/>
      <c r="G23" s="309"/>
      <c r="H23" s="309"/>
      <c r="I23" s="306"/>
      <c r="J23" s="147"/>
      <c r="K23" s="147"/>
      <c r="L23" s="147"/>
      <c r="M23" s="147"/>
      <c r="N23" s="147"/>
      <c r="O23" s="147"/>
      <c r="P23" s="147"/>
      <c r="Q23" s="156"/>
      <c r="S23" s="1"/>
      <c r="T23" s="25"/>
    </row>
    <row r="24" spans="1:20" s="17" customFormat="1" ht="18" customHeight="1">
      <c r="A24" s="1"/>
      <c r="B24" s="260"/>
      <c r="C24" s="260"/>
      <c r="D24" s="260"/>
      <c r="E24" s="261"/>
      <c r="F24" s="309"/>
      <c r="G24" s="309"/>
      <c r="H24" s="309"/>
      <c r="I24" s="306"/>
      <c r="J24" s="147"/>
      <c r="K24" s="147"/>
      <c r="L24" s="147"/>
      <c r="M24" s="147"/>
      <c r="N24" s="147"/>
      <c r="O24" s="147"/>
      <c r="P24" s="147"/>
      <c r="Q24" s="156"/>
      <c r="S24" s="1"/>
      <c r="T24" s="25"/>
    </row>
    <row r="25" spans="1:20" s="17" customFormat="1" ht="18" customHeight="1">
      <c r="A25" s="1"/>
      <c r="B25" s="53" t="s">
        <v>390</v>
      </c>
      <c r="C25" s="36"/>
      <c r="D25" s="36"/>
      <c r="E25" s="133"/>
      <c r="F25" s="157"/>
      <c r="G25" s="157">
        <v>49.1</v>
      </c>
      <c r="H25" s="158"/>
      <c r="I25" s="157">
        <v>14.7</v>
      </c>
      <c r="J25" s="147"/>
      <c r="K25" s="147"/>
      <c r="L25" s="147"/>
      <c r="M25" s="147"/>
      <c r="N25" s="147"/>
      <c r="O25" s="147"/>
      <c r="P25" s="147"/>
      <c r="Q25" s="156"/>
      <c r="S25" s="1"/>
      <c r="T25" s="25"/>
    </row>
    <row r="26" spans="1:20" s="17" customFormat="1" ht="18" customHeight="1">
      <c r="A26" s="1"/>
      <c r="B26" s="53" t="s">
        <v>391</v>
      </c>
      <c r="C26" s="36"/>
      <c r="D26" s="36"/>
      <c r="E26" s="133"/>
      <c r="F26" s="157"/>
      <c r="G26" s="157">
        <v>49.5</v>
      </c>
      <c r="H26" s="158"/>
      <c r="I26" s="157">
        <v>15.2</v>
      </c>
      <c r="J26" s="35"/>
      <c r="K26" s="36"/>
      <c r="L26" s="159"/>
      <c r="M26" s="147"/>
      <c r="N26" s="147"/>
      <c r="O26" s="147"/>
      <c r="P26" s="147"/>
      <c r="Q26" s="156"/>
      <c r="S26" s="1"/>
      <c r="T26" s="25"/>
    </row>
    <row r="27" spans="1:20" s="17" customFormat="1" ht="18" customHeight="1">
      <c r="A27" s="1"/>
      <c r="B27" s="53" t="s">
        <v>392</v>
      </c>
      <c r="C27" s="36"/>
      <c r="D27" s="36"/>
      <c r="E27" s="133"/>
      <c r="F27" s="157"/>
      <c r="G27" s="160">
        <v>48.9</v>
      </c>
      <c r="H27" s="160"/>
      <c r="I27" s="160">
        <v>14.7</v>
      </c>
      <c r="J27" s="37"/>
      <c r="K27" s="36"/>
      <c r="L27" s="147"/>
      <c r="M27" s="147"/>
      <c r="N27" s="147"/>
      <c r="O27" s="147"/>
      <c r="P27" s="147"/>
      <c r="Q27" s="156"/>
      <c r="S27" s="1"/>
      <c r="T27" s="25"/>
    </row>
    <row r="28" spans="1:20" s="17" customFormat="1" ht="18" customHeight="1">
      <c r="A28" s="1"/>
      <c r="B28" s="53" t="s">
        <v>393</v>
      </c>
      <c r="C28" s="35"/>
      <c r="D28" s="35"/>
      <c r="E28" s="133"/>
      <c r="F28" s="157"/>
      <c r="G28" s="160">
        <v>44.8</v>
      </c>
      <c r="H28" s="160"/>
      <c r="I28" s="160">
        <v>17.1</v>
      </c>
      <c r="J28" s="35"/>
      <c r="K28" s="36"/>
      <c r="L28" s="38"/>
      <c r="M28" s="147"/>
      <c r="N28" s="147"/>
      <c r="O28" s="147"/>
      <c r="P28" s="147"/>
      <c r="Q28" s="156"/>
      <c r="S28" s="1"/>
      <c r="T28" s="25"/>
    </row>
    <row r="29" spans="1:20" s="205" customFormat="1" ht="18" customHeight="1">
      <c r="A29" s="39"/>
      <c r="B29" s="54" t="s">
        <v>394</v>
      </c>
      <c r="C29" s="57"/>
      <c r="D29" s="57"/>
      <c r="E29" s="58"/>
      <c r="F29" s="211"/>
      <c r="G29" s="211">
        <v>43.3</v>
      </c>
      <c r="H29" s="211"/>
      <c r="I29" s="211">
        <v>16.7</v>
      </c>
      <c r="J29" s="37"/>
      <c r="K29" s="36"/>
      <c r="Q29" s="156"/>
      <c r="S29" s="39"/>
      <c r="T29" s="79"/>
    </row>
    <row r="30" spans="1:20" s="15" customFormat="1" ht="18" customHeight="1">
      <c r="A30" s="1"/>
      <c r="B30" s="36"/>
      <c r="C30" s="36"/>
      <c r="D30" s="36"/>
      <c r="E30" s="36"/>
      <c r="F30" s="36"/>
      <c r="G30" s="36"/>
      <c r="H30" s="36"/>
      <c r="I30" s="37" t="s">
        <v>19</v>
      </c>
      <c r="J30" s="36"/>
      <c r="K30" s="35"/>
      <c r="L30" s="38"/>
      <c r="M30" s="147"/>
      <c r="N30" s="147"/>
      <c r="O30" s="147"/>
      <c r="P30" s="147"/>
      <c r="Q30" s="156"/>
      <c r="S30" s="1"/>
      <c r="T30" s="25"/>
    </row>
    <row r="31" spans="1:17" ht="18.75" customHeight="1">
      <c r="A31" s="2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</row>
    <row r="32" spans="2:20" ht="18.75" customHeight="1" thickBot="1">
      <c r="B32" s="43" t="s">
        <v>65</v>
      </c>
      <c r="C32" s="44"/>
      <c r="D32" s="44"/>
      <c r="E32" s="44"/>
      <c r="F32" s="45"/>
      <c r="G32" s="45"/>
      <c r="H32" s="45"/>
      <c r="L32" s="25"/>
      <c r="M32" s="1"/>
      <c r="N32" s="1"/>
      <c r="O32" s="1"/>
      <c r="P32" s="1"/>
      <c r="Q32" s="46" t="s">
        <v>30</v>
      </c>
      <c r="T32" s="1"/>
    </row>
    <row r="33" spans="2:17" ht="18.75" customHeight="1" thickTop="1">
      <c r="B33" s="265" t="s">
        <v>64</v>
      </c>
      <c r="C33" s="265"/>
      <c r="D33" s="265"/>
      <c r="E33" s="265"/>
      <c r="F33" s="265"/>
      <c r="G33" s="266"/>
      <c r="H33" s="308" t="s">
        <v>67</v>
      </c>
      <c r="I33" s="265"/>
      <c r="J33" s="265"/>
      <c r="K33" s="265"/>
      <c r="L33" s="265"/>
      <c r="M33" s="265"/>
      <c r="N33" s="265"/>
      <c r="O33" s="266"/>
      <c r="P33" s="308" t="s">
        <v>51</v>
      </c>
      <c r="Q33" s="265"/>
    </row>
    <row r="34" spans="2:17" ht="18.75" customHeight="1">
      <c r="B34" s="260"/>
      <c r="C34" s="260"/>
      <c r="D34" s="260"/>
      <c r="E34" s="260"/>
      <c r="F34" s="260"/>
      <c r="G34" s="261"/>
      <c r="H34" s="306" t="s">
        <v>0</v>
      </c>
      <c r="I34" s="307"/>
      <c r="J34" s="306" t="s">
        <v>63</v>
      </c>
      <c r="K34" s="307"/>
      <c r="L34" s="306" t="s">
        <v>62</v>
      </c>
      <c r="M34" s="307"/>
      <c r="N34" s="306" t="s">
        <v>61</v>
      </c>
      <c r="O34" s="307"/>
      <c r="P34" s="304"/>
      <c r="Q34" s="260"/>
    </row>
    <row r="35" spans="2:17" ht="18.75" customHeight="1">
      <c r="B35" s="149" t="s">
        <v>383</v>
      </c>
      <c r="C35" s="149"/>
      <c r="D35" s="149"/>
      <c r="E35" s="149"/>
      <c r="F35" s="149"/>
      <c r="G35" s="150"/>
      <c r="I35" s="66">
        <v>6242</v>
      </c>
      <c r="K35" s="66">
        <v>2212</v>
      </c>
      <c r="L35" s="214"/>
      <c r="M35" s="66">
        <v>2061</v>
      </c>
      <c r="N35" s="214"/>
      <c r="O35" s="66">
        <v>1969</v>
      </c>
      <c r="P35" s="161"/>
      <c r="Q35" s="66">
        <v>409</v>
      </c>
    </row>
    <row r="36" spans="2:17" ht="18.75" customHeight="1">
      <c r="B36" s="53" t="s">
        <v>384</v>
      </c>
      <c r="C36" s="53"/>
      <c r="D36" s="53"/>
      <c r="E36" s="53"/>
      <c r="F36" s="53"/>
      <c r="G36" s="133"/>
      <c r="I36" s="66">
        <v>6278</v>
      </c>
      <c r="K36" s="66">
        <v>2131</v>
      </c>
      <c r="L36" s="214"/>
      <c r="M36" s="66">
        <v>2159</v>
      </c>
      <c r="N36" s="214"/>
      <c r="O36" s="66">
        <v>1988</v>
      </c>
      <c r="P36" s="161"/>
      <c r="Q36" s="66">
        <v>405</v>
      </c>
    </row>
    <row r="37" spans="2:17" ht="18.75" customHeight="1">
      <c r="B37" s="53" t="s">
        <v>385</v>
      </c>
      <c r="C37" s="53"/>
      <c r="D37" s="53"/>
      <c r="E37" s="53"/>
      <c r="F37" s="53"/>
      <c r="G37" s="133"/>
      <c r="I37" s="66">
        <v>6276</v>
      </c>
      <c r="J37" s="5"/>
      <c r="K37" s="66">
        <v>2140</v>
      </c>
      <c r="L37" s="22"/>
      <c r="M37" s="66">
        <v>2057</v>
      </c>
      <c r="N37" s="22"/>
      <c r="O37" s="66">
        <v>2079</v>
      </c>
      <c r="P37" s="162"/>
      <c r="Q37" s="66">
        <v>392</v>
      </c>
    </row>
    <row r="38" spans="2:17" ht="18.75" customHeight="1">
      <c r="B38" s="36" t="s">
        <v>386</v>
      </c>
      <c r="C38" s="36"/>
      <c r="D38" s="36"/>
      <c r="E38" s="36"/>
      <c r="F38" s="36"/>
      <c r="G38" s="60"/>
      <c r="H38" s="166"/>
      <c r="I38" s="66">
        <f>SUM(K38:O38)</f>
        <v>6153</v>
      </c>
      <c r="J38" s="35"/>
      <c r="K38" s="66">
        <v>2069</v>
      </c>
      <c r="L38" s="156"/>
      <c r="M38" s="66">
        <v>2083</v>
      </c>
      <c r="N38" s="156"/>
      <c r="O38" s="66">
        <v>2001</v>
      </c>
      <c r="P38" s="162"/>
      <c r="Q38" s="66">
        <v>397</v>
      </c>
    </row>
    <row r="39" spans="2:20" s="39" customFormat="1" ht="18.75" customHeight="1">
      <c r="B39" s="63" t="s">
        <v>395</v>
      </c>
      <c r="C39" s="63"/>
      <c r="D39" s="63"/>
      <c r="E39" s="63"/>
      <c r="F39" s="63"/>
      <c r="G39" s="78"/>
      <c r="H39" s="190"/>
      <c r="I39" s="143">
        <v>6106</v>
      </c>
      <c r="J39" s="57"/>
      <c r="K39" s="143">
        <v>2089</v>
      </c>
      <c r="L39" s="212"/>
      <c r="M39" s="143">
        <v>2013</v>
      </c>
      <c r="N39" s="212"/>
      <c r="O39" s="143">
        <v>2004</v>
      </c>
      <c r="P39" s="213"/>
      <c r="Q39" s="143">
        <v>398</v>
      </c>
      <c r="R39" s="35"/>
      <c r="T39" s="79"/>
    </row>
    <row r="40" spans="2:20" ht="18.75" customHeight="1">
      <c r="B40" s="36" t="s">
        <v>66</v>
      </c>
      <c r="C40" s="36"/>
      <c r="D40" s="36"/>
      <c r="E40" s="36"/>
      <c r="F40" s="35"/>
      <c r="G40" s="35"/>
      <c r="H40" s="35"/>
      <c r="L40" s="25"/>
      <c r="M40" s="1"/>
      <c r="N40" s="1"/>
      <c r="O40" s="1"/>
      <c r="P40" s="1"/>
      <c r="Q40" s="37" t="s">
        <v>19</v>
      </c>
      <c r="T40" s="1"/>
    </row>
  </sheetData>
  <sheetProtection/>
  <mergeCells count="22">
    <mergeCell ref="B3:J3"/>
    <mergeCell ref="B14:E16"/>
    <mergeCell ref="F14:H15"/>
    <mergeCell ref="I14:K15"/>
    <mergeCell ref="B6:E8"/>
    <mergeCell ref="B22:E24"/>
    <mergeCell ref="F22:G24"/>
    <mergeCell ref="H22:I24"/>
    <mergeCell ref="O14:Q15"/>
    <mergeCell ref="F6:H7"/>
    <mergeCell ref="I6:K7"/>
    <mergeCell ref="L6:N7"/>
    <mergeCell ref="O6:Q7"/>
    <mergeCell ref="L14:N15"/>
    <mergeCell ref="B31:Q31"/>
    <mergeCell ref="B33:G34"/>
    <mergeCell ref="N34:O34"/>
    <mergeCell ref="L34:M34"/>
    <mergeCell ref="J34:K34"/>
    <mergeCell ref="H34:I34"/>
    <mergeCell ref="P33:Q34"/>
    <mergeCell ref="H33:O3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M47"/>
  <sheetViews>
    <sheetView view="pageBreakPreview" zoomScaleSheetLayoutView="100" workbookViewId="0" topLeftCell="A1">
      <selection activeCell="I2" sqref="I2"/>
    </sheetView>
  </sheetViews>
  <sheetFormatPr defaultColWidth="11.25390625" defaultRowHeight="18.75" customHeight="1"/>
  <cols>
    <col min="1" max="11" width="11.25390625" style="1" customWidth="1"/>
    <col min="12" max="12" width="11.25390625" style="25" customWidth="1"/>
    <col min="13" max="16384" width="11.25390625" style="1" customWidth="1"/>
  </cols>
  <sheetData>
    <row r="2" spans="2:12" s="121" customFormat="1" ht="18.75" customHeight="1">
      <c r="B2" s="23"/>
      <c r="I2" s="123">
        <v>135</v>
      </c>
      <c r="L2" s="124"/>
    </row>
    <row r="3" spans="2:9" ht="18.75" customHeight="1">
      <c r="B3" s="305"/>
      <c r="C3" s="305"/>
      <c r="D3" s="305"/>
      <c r="E3" s="305"/>
      <c r="F3" s="305"/>
      <c r="G3" s="305"/>
      <c r="H3" s="305"/>
      <c r="I3" s="305"/>
    </row>
    <row r="4" spans="2:9" ht="18.75" customHeight="1">
      <c r="B4" s="59" t="s">
        <v>60</v>
      </c>
      <c r="C4" s="35"/>
      <c r="D4" s="35"/>
      <c r="E4" s="35"/>
      <c r="F4" s="35"/>
      <c r="G4" s="35"/>
      <c r="H4" s="35"/>
      <c r="I4" s="35"/>
    </row>
    <row r="5" spans="2:9" ht="18.75" customHeight="1">
      <c r="B5" s="281"/>
      <c r="C5" s="281"/>
      <c r="D5" s="281"/>
      <c r="E5" s="281"/>
      <c r="F5" s="281"/>
      <c r="G5" s="281"/>
      <c r="H5" s="281"/>
      <c r="I5" s="281"/>
    </row>
    <row r="6" spans="2:9" ht="18.75" customHeight="1" thickBot="1">
      <c r="B6" s="43" t="s">
        <v>305</v>
      </c>
      <c r="C6" s="36"/>
      <c r="D6" s="44"/>
      <c r="E6" s="44"/>
      <c r="F6" s="44"/>
      <c r="G6" s="44"/>
      <c r="H6" s="44"/>
      <c r="I6" s="46" t="s">
        <v>30</v>
      </c>
    </row>
    <row r="7" spans="2:9" ht="18.75" customHeight="1" thickTop="1">
      <c r="B7" s="265" t="s">
        <v>64</v>
      </c>
      <c r="C7" s="266"/>
      <c r="D7" s="262" t="s">
        <v>67</v>
      </c>
      <c r="E7" s="268"/>
      <c r="F7" s="268"/>
      <c r="G7" s="268"/>
      <c r="H7" s="263"/>
      <c r="I7" s="308" t="s">
        <v>51</v>
      </c>
    </row>
    <row r="8" spans="2:9" ht="18.75" customHeight="1">
      <c r="B8" s="260"/>
      <c r="C8" s="261"/>
      <c r="D8" s="58" t="s">
        <v>0</v>
      </c>
      <c r="E8" s="148" t="s">
        <v>63</v>
      </c>
      <c r="F8" s="148" t="s">
        <v>62</v>
      </c>
      <c r="G8" s="148" t="s">
        <v>61</v>
      </c>
      <c r="H8" s="148" t="s">
        <v>68</v>
      </c>
      <c r="I8" s="304"/>
    </row>
    <row r="9" spans="2:9" ht="18.75" customHeight="1">
      <c r="B9" s="53" t="s">
        <v>383</v>
      </c>
      <c r="C9" s="133"/>
      <c r="D9" s="66">
        <v>305</v>
      </c>
      <c r="E9" s="66">
        <v>110</v>
      </c>
      <c r="F9" s="66">
        <v>75</v>
      </c>
      <c r="G9" s="66">
        <v>70</v>
      </c>
      <c r="H9" s="66">
        <v>50</v>
      </c>
      <c r="I9" s="66">
        <v>30</v>
      </c>
    </row>
    <row r="10" spans="2:9" ht="18.75" customHeight="1">
      <c r="B10" s="53" t="s">
        <v>384</v>
      </c>
      <c r="C10" s="133"/>
      <c r="D10" s="66">
        <v>315</v>
      </c>
      <c r="E10" s="66">
        <v>109</v>
      </c>
      <c r="F10" s="66">
        <v>92</v>
      </c>
      <c r="G10" s="66">
        <v>71</v>
      </c>
      <c r="H10" s="66">
        <v>43</v>
      </c>
      <c r="I10" s="66">
        <v>33</v>
      </c>
    </row>
    <row r="11" spans="2:9" ht="18.75" customHeight="1">
      <c r="B11" s="53" t="s">
        <v>385</v>
      </c>
      <c r="C11" s="133"/>
      <c r="D11" s="66">
        <v>322</v>
      </c>
      <c r="E11" s="66">
        <v>105</v>
      </c>
      <c r="F11" s="66">
        <v>89</v>
      </c>
      <c r="G11" s="66">
        <v>84</v>
      </c>
      <c r="H11" s="66">
        <v>44</v>
      </c>
      <c r="I11" s="66">
        <v>30</v>
      </c>
    </row>
    <row r="12" spans="2:9" ht="18.75" customHeight="1">
      <c r="B12" s="322" t="s">
        <v>386</v>
      </c>
      <c r="C12" s="323"/>
      <c r="D12" s="140">
        <f>SUM(E12:H12)</f>
        <v>298</v>
      </c>
      <c r="E12" s="66">
        <v>84</v>
      </c>
      <c r="F12" s="66">
        <v>82</v>
      </c>
      <c r="G12" s="66">
        <v>82</v>
      </c>
      <c r="H12" s="66">
        <v>50</v>
      </c>
      <c r="I12" s="66">
        <v>29</v>
      </c>
    </row>
    <row r="13" spans="2:12" s="39" customFormat="1" ht="18.75" customHeight="1">
      <c r="B13" s="312" t="s">
        <v>395</v>
      </c>
      <c r="C13" s="313"/>
      <c r="D13" s="142">
        <v>276</v>
      </c>
      <c r="E13" s="143">
        <v>92</v>
      </c>
      <c r="F13" s="143">
        <v>74</v>
      </c>
      <c r="G13" s="143">
        <v>74</v>
      </c>
      <c r="H13" s="143">
        <v>36</v>
      </c>
      <c r="I13" s="143">
        <v>30</v>
      </c>
      <c r="L13" s="79"/>
    </row>
    <row r="14" spans="2:9" ht="18.75" customHeight="1">
      <c r="B14" s="36" t="s">
        <v>66</v>
      </c>
      <c r="C14" s="36"/>
      <c r="D14" s="36"/>
      <c r="E14" s="36"/>
      <c r="F14" s="35"/>
      <c r="G14" s="35"/>
      <c r="H14" s="35"/>
      <c r="I14" s="37" t="s">
        <v>19</v>
      </c>
    </row>
    <row r="15" spans="2:9" ht="18.75" customHeight="1">
      <c r="B15" s="281"/>
      <c r="C15" s="281"/>
      <c r="D15" s="281"/>
      <c r="E15" s="281"/>
      <c r="F15" s="281"/>
      <c r="G15" s="281"/>
      <c r="H15" s="281"/>
      <c r="I15" s="281"/>
    </row>
    <row r="16" spans="2:9" ht="18.75" customHeight="1">
      <c r="B16" s="62" t="s">
        <v>71</v>
      </c>
      <c r="C16" s="36"/>
      <c r="D16" s="36"/>
      <c r="E16" s="36"/>
      <c r="F16" s="36"/>
      <c r="G16" s="36"/>
      <c r="H16" s="36"/>
      <c r="I16" s="36"/>
    </row>
    <row r="17" spans="2:9" ht="18.75" customHeight="1" thickBot="1">
      <c r="B17" s="43" t="s">
        <v>69</v>
      </c>
      <c r="C17" s="45"/>
      <c r="D17" s="45"/>
      <c r="E17" s="45"/>
      <c r="F17" s="45"/>
      <c r="G17" s="45"/>
      <c r="H17" s="45"/>
      <c r="I17" s="46" t="s">
        <v>30</v>
      </c>
    </row>
    <row r="18" spans="2:9" ht="18.75" customHeight="1" thickTop="1">
      <c r="B18" s="268" t="s">
        <v>64</v>
      </c>
      <c r="C18" s="263"/>
      <c r="D18" s="303" t="s">
        <v>0</v>
      </c>
      <c r="E18" s="303"/>
      <c r="F18" s="303" t="s">
        <v>6</v>
      </c>
      <c r="G18" s="303"/>
      <c r="H18" s="303" t="s">
        <v>7</v>
      </c>
      <c r="I18" s="262"/>
    </row>
    <row r="19" spans="2:9" ht="18.75" customHeight="1">
      <c r="B19" s="53" t="s">
        <v>383</v>
      </c>
      <c r="C19" s="60"/>
      <c r="D19" s="29"/>
      <c r="E19" s="29">
        <v>1751</v>
      </c>
      <c r="F19" s="28"/>
      <c r="G19" s="29">
        <v>484</v>
      </c>
      <c r="H19" s="29"/>
      <c r="I19" s="29">
        <v>1267</v>
      </c>
    </row>
    <row r="20" spans="2:9" ht="18.75" customHeight="1">
      <c r="B20" s="53" t="s">
        <v>384</v>
      </c>
      <c r="C20" s="56"/>
      <c r="D20" s="29"/>
      <c r="E20" s="29">
        <v>1762</v>
      </c>
      <c r="F20" s="28"/>
      <c r="G20" s="29">
        <v>482</v>
      </c>
      <c r="H20" s="29"/>
      <c r="I20" s="29">
        <v>1280</v>
      </c>
    </row>
    <row r="21" spans="2:9" ht="18.75" customHeight="1">
      <c r="B21" s="53" t="s">
        <v>385</v>
      </c>
      <c r="C21" s="56"/>
      <c r="D21" s="29"/>
      <c r="E21" s="29">
        <v>1720</v>
      </c>
      <c r="F21" s="29"/>
      <c r="G21" s="29">
        <v>464</v>
      </c>
      <c r="H21" s="29"/>
      <c r="I21" s="29">
        <v>1256</v>
      </c>
    </row>
    <row r="22" spans="2:9" ht="18.75" customHeight="1">
      <c r="B22" s="53" t="s">
        <v>386</v>
      </c>
      <c r="C22" s="56"/>
      <c r="D22" s="29"/>
      <c r="E22" s="29">
        <f>SUM(G22:I22)</f>
        <v>1735</v>
      </c>
      <c r="F22" s="29"/>
      <c r="G22" s="29">
        <v>497</v>
      </c>
      <c r="H22" s="29"/>
      <c r="I22" s="29">
        <v>1238</v>
      </c>
    </row>
    <row r="23" spans="2:12" s="39" customFormat="1" ht="18.75" customHeight="1">
      <c r="B23" s="54" t="s">
        <v>395</v>
      </c>
      <c r="C23" s="58"/>
      <c r="D23" s="30"/>
      <c r="E23" s="30">
        <f>SUM(G23:I23)</f>
        <v>1654</v>
      </c>
      <c r="F23" s="30"/>
      <c r="G23" s="30">
        <v>480</v>
      </c>
      <c r="H23" s="30"/>
      <c r="I23" s="30">
        <v>1174</v>
      </c>
      <c r="L23" s="79"/>
    </row>
    <row r="24" spans="2:9" ht="18.75" customHeight="1">
      <c r="B24" s="53"/>
      <c r="C24" s="35"/>
      <c r="D24" s="35"/>
      <c r="E24" s="35"/>
      <c r="F24" s="35"/>
      <c r="G24" s="35"/>
      <c r="H24" s="35"/>
      <c r="I24" s="37" t="s">
        <v>19</v>
      </c>
    </row>
    <row r="25" spans="2:9" ht="18.75" customHeight="1">
      <c r="B25" s="281"/>
      <c r="C25" s="281"/>
      <c r="D25" s="281"/>
      <c r="E25" s="281"/>
      <c r="F25" s="281"/>
      <c r="G25" s="281"/>
      <c r="H25" s="281"/>
      <c r="I25" s="281"/>
    </row>
    <row r="26" spans="2:9" ht="18.75" customHeight="1" thickBot="1">
      <c r="B26" s="36" t="s">
        <v>70</v>
      </c>
      <c r="C26" s="36"/>
      <c r="D26" s="36"/>
      <c r="E26" s="36"/>
      <c r="F26" s="36"/>
      <c r="G26" s="36"/>
      <c r="H26" s="36"/>
      <c r="I26" s="46" t="s">
        <v>30</v>
      </c>
    </row>
    <row r="27" spans="2:9" ht="18.75" customHeight="1" thickTop="1">
      <c r="B27" s="265" t="s">
        <v>64</v>
      </c>
      <c r="C27" s="266"/>
      <c r="D27" s="262" t="s">
        <v>254</v>
      </c>
      <c r="E27" s="268"/>
      <c r="F27" s="268"/>
      <c r="G27" s="263"/>
      <c r="H27" s="308" t="s">
        <v>51</v>
      </c>
      <c r="I27" s="265"/>
    </row>
    <row r="28" spans="2:9" ht="18.75" customHeight="1">
      <c r="B28" s="260"/>
      <c r="C28" s="261"/>
      <c r="D28" s="58" t="s">
        <v>0</v>
      </c>
      <c r="E28" s="148" t="s">
        <v>255</v>
      </c>
      <c r="F28" s="148" t="s">
        <v>256</v>
      </c>
      <c r="G28" s="148" t="s">
        <v>257</v>
      </c>
      <c r="H28" s="304"/>
      <c r="I28" s="260"/>
    </row>
    <row r="29" spans="2:13" ht="18.75" customHeight="1">
      <c r="B29" s="53" t="s">
        <v>383</v>
      </c>
      <c r="C29" s="133"/>
      <c r="D29" s="66">
        <v>1751</v>
      </c>
      <c r="E29" s="66">
        <v>330</v>
      </c>
      <c r="F29" s="66">
        <v>686</v>
      </c>
      <c r="G29" s="66">
        <v>735</v>
      </c>
      <c r="H29" s="161"/>
      <c r="I29" s="66">
        <v>110</v>
      </c>
      <c r="L29" s="79"/>
      <c r="M29" s="39"/>
    </row>
    <row r="30" spans="2:9" ht="18.75" customHeight="1">
      <c r="B30" s="53" t="s">
        <v>384</v>
      </c>
      <c r="C30" s="133"/>
      <c r="D30" s="66">
        <v>1762</v>
      </c>
      <c r="E30" s="66">
        <v>360</v>
      </c>
      <c r="F30" s="66">
        <v>713</v>
      </c>
      <c r="G30" s="66">
        <v>689</v>
      </c>
      <c r="H30" s="161"/>
      <c r="I30" s="66">
        <v>108</v>
      </c>
    </row>
    <row r="31" spans="2:9" ht="18.75" customHeight="1">
      <c r="B31" s="53" t="s">
        <v>385</v>
      </c>
      <c r="C31" s="133"/>
      <c r="D31" s="66">
        <v>1720</v>
      </c>
      <c r="E31" s="66">
        <v>321</v>
      </c>
      <c r="F31" s="66">
        <v>682</v>
      </c>
      <c r="G31" s="66">
        <v>717</v>
      </c>
      <c r="H31" s="162"/>
      <c r="I31" s="66">
        <v>108</v>
      </c>
    </row>
    <row r="32" spans="2:9" ht="18.75" customHeight="1">
      <c r="B32" s="316" t="s">
        <v>386</v>
      </c>
      <c r="C32" s="317"/>
      <c r="D32" s="140">
        <f>SUM(E32:G32)</f>
        <v>1735</v>
      </c>
      <c r="E32" s="66">
        <v>351</v>
      </c>
      <c r="F32" s="66">
        <v>698</v>
      </c>
      <c r="G32" s="66">
        <v>686</v>
      </c>
      <c r="H32" s="162"/>
      <c r="I32" s="66">
        <v>104</v>
      </c>
    </row>
    <row r="33" spans="2:12" s="39" customFormat="1" ht="18.75" customHeight="1">
      <c r="B33" s="318" t="s">
        <v>395</v>
      </c>
      <c r="C33" s="319"/>
      <c r="D33" s="142">
        <v>1654</v>
      </c>
      <c r="E33" s="143">
        <v>293</v>
      </c>
      <c r="F33" s="143">
        <v>657</v>
      </c>
      <c r="G33" s="143">
        <v>704</v>
      </c>
      <c r="H33" s="213"/>
      <c r="I33" s="143">
        <v>101</v>
      </c>
      <c r="L33" s="79"/>
    </row>
    <row r="34" spans="2:9" ht="18.75" customHeight="1">
      <c r="B34" s="36" t="s">
        <v>66</v>
      </c>
      <c r="C34" s="35"/>
      <c r="D34" s="35"/>
      <c r="E34" s="35"/>
      <c r="F34" s="35"/>
      <c r="G34" s="35"/>
      <c r="H34" s="35"/>
      <c r="I34" s="37" t="s">
        <v>19</v>
      </c>
    </row>
    <row r="35" spans="1:9" ht="18.75" customHeight="1">
      <c r="A35" s="2"/>
      <c r="B35" s="7"/>
      <c r="C35" s="5"/>
      <c r="D35" s="5"/>
      <c r="E35" s="5"/>
      <c r="F35" s="5"/>
      <c r="G35" s="5"/>
      <c r="H35" s="5"/>
      <c r="I35" s="8"/>
    </row>
    <row r="36" s="39" customFormat="1" ht="18.75" customHeight="1">
      <c r="B36" s="42" t="s">
        <v>316</v>
      </c>
    </row>
    <row r="37" spans="2:12" s="39" customFormat="1" ht="18.75" customHeight="1" thickBot="1">
      <c r="B37" s="43" t="s">
        <v>317</v>
      </c>
      <c r="C37" s="44"/>
      <c r="D37" s="44"/>
      <c r="E37" s="44"/>
      <c r="F37" s="45"/>
      <c r="G37" s="45"/>
      <c r="H37" s="45"/>
      <c r="I37" s="46" t="s">
        <v>355</v>
      </c>
      <c r="J37" s="35"/>
      <c r="K37" s="35"/>
      <c r="L37" s="35"/>
    </row>
    <row r="38" spans="2:9" s="39" customFormat="1" ht="18.75" customHeight="1" thickTop="1">
      <c r="B38" s="47"/>
      <c r="C38" s="47"/>
      <c r="D38" s="47"/>
      <c r="E38" s="48"/>
      <c r="F38" s="163" t="s">
        <v>313</v>
      </c>
      <c r="G38" s="163" t="s">
        <v>72</v>
      </c>
      <c r="H38" s="163" t="s">
        <v>73</v>
      </c>
      <c r="I38" s="163" t="s">
        <v>74</v>
      </c>
    </row>
    <row r="39" spans="2:9" s="39" customFormat="1" ht="18.75" customHeight="1">
      <c r="B39" s="37"/>
      <c r="C39" s="37"/>
      <c r="D39" s="37"/>
      <c r="E39" s="50"/>
      <c r="F39" s="37" t="s">
        <v>75</v>
      </c>
      <c r="G39" s="37" t="s">
        <v>75</v>
      </c>
      <c r="H39" s="37" t="s">
        <v>76</v>
      </c>
      <c r="I39" s="37" t="s">
        <v>76</v>
      </c>
    </row>
    <row r="40" spans="2:9" s="39" customFormat="1" ht="18.75" customHeight="1">
      <c r="B40" s="51" t="s">
        <v>0</v>
      </c>
      <c r="C40" s="51"/>
      <c r="D40" s="51"/>
      <c r="E40" s="52"/>
      <c r="F40" s="167">
        <f>F41+F44</f>
        <v>41467</v>
      </c>
      <c r="G40" s="168">
        <f>G41+G44</f>
        <v>130344</v>
      </c>
      <c r="H40" s="168">
        <f>H41+H44</f>
        <v>436724</v>
      </c>
      <c r="I40" s="168">
        <f>I41+I44</f>
        <v>77213</v>
      </c>
    </row>
    <row r="41" spans="2:9" s="39" customFormat="1" ht="18.75" customHeight="1">
      <c r="B41" s="314" t="s">
        <v>77</v>
      </c>
      <c r="C41" s="315"/>
      <c r="D41" s="320" t="s">
        <v>49</v>
      </c>
      <c r="E41" s="321"/>
      <c r="F41" s="169">
        <f>SUM(F42:F43)</f>
        <v>6471</v>
      </c>
      <c r="G41" s="170">
        <f>SUM(G42:G43)</f>
        <v>22563</v>
      </c>
      <c r="H41" s="170">
        <f>SUM(H42:H43)</f>
        <v>67463</v>
      </c>
      <c r="I41" s="170">
        <f>SUM(I42:I43)</f>
        <v>5661</v>
      </c>
    </row>
    <row r="42" spans="2:9" s="39" customFormat="1" ht="18.75" customHeight="1">
      <c r="B42" s="316"/>
      <c r="C42" s="317"/>
      <c r="D42" s="320" t="s">
        <v>78</v>
      </c>
      <c r="E42" s="321"/>
      <c r="F42" s="169">
        <v>605</v>
      </c>
      <c r="G42" s="170">
        <v>2593</v>
      </c>
      <c r="H42" s="170">
        <v>11927</v>
      </c>
      <c r="I42" s="253" t="s">
        <v>377</v>
      </c>
    </row>
    <row r="43" spans="2:9" s="39" customFormat="1" ht="18.75" customHeight="1">
      <c r="B43" s="318"/>
      <c r="C43" s="319"/>
      <c r="D43" s="320" t="s">
        <v>79</v>
      </c>
      <c r="E43" s="321"/>
      <c r="F43" s="169">
        <v>5866</v>
      </c>
      <c r="G43" s="170">
        <v>19970</v>
      </c>
      <c r="H43" s="170">
        <v>55536</v>
      </c>
      <c r="I43" s="170">
        <v>5661</v>
      </c>
    </row>
    <row r="44" spans="2:9" s="39" customFormat="1" ht="18.75" customHeight="1">
      <c r="B44" s="314" t="s">
        <v>80</v>
      </c>
      <c r="C44" s="315"/>
      <c r="D44" s="320" t="s">
        <v>49</v>
      </c>
      <c r="E44" s="321"/>
      <c r="F44" s="169">
        <f>SUM(F45:F46)</f>
        <v>34996</v>
      </c>
      <c r="G44" s="170">
        <f>SUM(G45:G46)</f>
        <v>107781</v>
      </c>
      <c r="H44" s="170">
        <f>SUM(H45:H46)</f>
        <v>369261</v>
      </c>
      <c r="I44" s="170">
        <f>SUM(I45:I46)</f>
        <v>71552</v>
      </c>
    </row>
    <row r="45" spans="2:9" s="39" customFormat="1" ht="18.75" customHeight="1">
      <c r="B45" s="316"/>
      <c r="C45" s="317"/>
      <c r="D45" s="320" t="s">
        <v>78</v>
      </c>
      <c r="E45" s="321"/>
      <c r="F45" s="169">
        <v>3419</v>
      </c>
      <c r="G45" s="170">
        <v>14311</v>
      </c>
      <c r="H45" s="170">
        <v>65910</v>
      </c>
      <c r="I45" s="253" t="s">
        <v>377</v>
      </c>
    </row>
    <row r="46" spans="2:9" s="39" customFormat="1" ht="18.75" customHeight="1">
      <c r="B46" s="318"/>
      <c r="C46" s="319"/>
      <c r="D46" s="320" t="s">
        <v>79</v>
      </c>
      <c r="E46" s="321"/>
      <c r="F46" s="254">
        <v>31577</v>
      </c>
      <c r="G46" s="255">
        <v>93470</v>
      </c>
      <c r="H46" s="255">
        <v>303351</v>
      </c>
      <c r="I46" s="255">
        <v>71552</v>
      </c>
    </row>
    <row r="47" spans="2:12" s="39" customFormat="1" ht="18.75" customHeight="1">
      <c r="B47" s="53"/>
      <c r="C47" s="35"/>
      <c r="D47" s="35"/>
      <c r="E47" s="35"/>
      <c r="G47" s="55"/>
      <c r="H47" s="55"/>
      <c r="I47" s="37" t="s">
        <v>81</v>
      </c>
      <c r="J47" s="55"/>
      <c r="K47" s="55"/>
      <c r="L47" s="35"/>
    </row>
  </sheetData>
  <sheetProtection/>
  <mergeCells count="26">
    <mergeCell ref="H18:I18"/>
    <mergeCell ref="F18:G18"/>
    <mergeCell ref="D18:E18"/>
    <mergeCell ref="B18:C18"/>
    <mergeCell ref="B25:I25"/>
    <mergeCell ref="B32:C32"/>
    <mergeCell ref="B7:C8"/>
    <mergeCell ref="B27:C28"/>
    <mergeCell ref="D27:G27"/>
    <mergeCell ref="H27:I28"/>
    <mergeCell ref="B12:C12"/>
    <mergeCell ref="B3:I3"/>
    <mergeCell ref="I7:I8"/>
    <mergeCell ref="D7:H7"/>
    <mergeCell ref="B5:I5"/>
    <mergeCell ref="B15:I15"/>
    <mergeCell ref="B13:C13"/>
    <mergeCell ref="B44:C46"/>
    <mergeCell ref="D44:E44"/>
    <mergeCell ref="D45:E45"/>
    <mergeCell ref="D46:E46"/>
    <mergeCell ref="B41:C43"/>
    <mergeCell ref="D41:E41"/>
    <mergeCell ref="D42:E42"/>
    <mergeCell ref="D43:E43"/>
    <mergeCell ref="B33:C3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L45"/>
  <sheetViews>
    <sheetView view="pageBreakPreview" zoomScaleSheetLayoutView="100" zoomScalePageLayoutView="0" workbookViewId="0" topLeftCell="A1">
      <selection activeCell="B2" sqref="B2"/>
    </sheetView>
  </sheetViews>
  <sheetFormatPr defaultColWidth="8.375" defaultRowHeight="18.75" customHeight="1"/>
  <cols>
    <col min="1" max="16384" width="8.375" style="39" customWidth="1"/>
  </cols>
  <sheetData>
    <row r="2" spans="2:12" s="116" customFormat="1" ht="18.75" customHeight="1">
      <c r="B2" s="42">
        <v>136</v>
      </c>
      <c r="L2" s="119"/>
    </row>
    <row r="3" spans="2:12" ht="18.7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ht="18.75" customHeight="1">
      <c r="B4" s="42" t="s">
        <v>325</v>
      </c>
    </row>
    <row r="5" spans="2:12" ht="18.75" customHeight="1" thickBot="1">
      <c r="B5" s="43" t="s">
        <v>318</v>
      </c>
      <c r="C5" s="45"/>
      <c r="D5" s="45"/>
      <c r="E5" s="45"/>
      <c r="F5" s="45"/>
      <c r="G5" s="45"/>
      <c r="H5" s="45"/>
      <c r="I5" s="45"/>
      <c r="J5" s="45"/>
      <c r="K5" s="45"/>
      <c r="L5" s="46" t="s">
        <v>378</v>
      </c>
    </row>
    <row r="6" spans="2:12" ht="18.75" customHeight="1" thickTop="1">
      <c r="B6" s="265"/>
      <c r="C6" s="265"/>
      <c r="D6" s="265"/>
      <c r="E6" s="269" t="s">
        <v>49</v>
      </c>
      <c r="F6" s="269" t="s">
        <v>83</v>
      </c>
      <c r="G6" s="300" t="s">
        <v>84</v>
      </c>
      <c r="H6" s="269" t="s">
        <v>85</v>
      </c>
      <c r="I6" s="269" t="s">
        <v>86</v>
      </c>
      <c r="J6" s="269" t="s">
        <v>87</v>
      </c>
      <c r="K6" s="300" t="s">
        <v>88</v>
      </c>
      <c r="L6" s="291" t="s">
        <v>89</v>
      </c>
    </row>
    <row r="7" spans="2:12" ht="18.75" customHeight="1">
      <c r="B7" s="260"/>
      <c r="C7" s="260"/>
      <c r="D7" s="260"/>
      <c r="E7" s="270"/>
      <c r="F7" s="270"/>
      <c r="G7" s="270"/>
      <c r="H7" s="270"/>
      <c r="I7" s="270"/>
      <c r="J7" s="270"/>
      <c r="K7" s="270"/>
      <c r="L7" s="304"/>
    </row>
    <row r="8" spans="2:12" ht="18.75" customHeight="1">
      <c r="B8" s="325" t="s">
        <v>0</v>
      </c>
      <c r="C8" s="325"/>
      <c r="D8" s="326"/>
      <c r="E8" s="71">
        <f aca="true" t="shared" si="0" ref="E8:L8">SUM(E9,E12,E15,E16)</f>
        <v>407537</v>
      </c>
      <c r="F8" s="71">
        <f t="shared" si="0"/>
        <v>338538</v>
      </c>
      <c r="G8" s="71">
        <f t="shared" si="0"/>
        <v>18673</v>
      </c>
      <c r="H8" s="71">
        <f t="shared" si="0"/>
        <v>2534</v>
      </c>
      <c r="I8" s="71">
        <f t="shared" si="0"/>
        <v>22251</v>
      </c>
      <c r="J8" s="71">
        <f t="shared" si="0"/>
        <v>973</v>
      </c>
      <c r="K8" s="71">
        <f t="shared" si="0"/>
        <v>14184</v>
      </c>
      <c r="L8" s="71">
        <f t="shared" si="0"/>
        <v>10384</v>
      </c>
    </row>
    <row r="9" spans="2:12" ht="18.75" customHeight="1">
      <c r="B9" s="261" t="s">
        <v>314</v>
      </c>
      <c r="C9" s="270"/>
      <c r="D9" s="151" t="s">
        <v>49</v>
      </c>
      <c r="E9" s="72">
        <f aca="true" t="shared" si="1" ref="E9:L9">SUM(E10:E11)</f>
        <v>195887</v>
      </c>
      <c r="F9" s="72">
        <f t="shared" si="1"/>
        <v>153917</v>
      </c>
      <c r="G9" s="72">
        <f t="shared" si="1"/>
        <v>15351</v>
      </c>
      <c r="H9" s="72">
        <f t="shared" si="1"/>
        <v>668</v>
      </c>
      <c r="I9" s="72">
        <f t="shared" si="1"/>
        <v>6889</v>
      </c>
      <c r="J9" s="72">
        <f t="shared" si="1"/>
        <v>973</v>
      </c>
      <c r="K9" s="72">
        <f t="shared" si="1"/>
        <v>14184</v>
      </c>
      <c r="L9" s="72">
        <f t="shared" si="1"/>
        <v>3905</v>
      </c>
    </row>
    <row r="10" spans="2:12" ht="18.75" customHeight="1">
      <c r="B10" s="307"/>
      <c r="C10" s="309"/>
      <c r="D10" s="151" t="s">
        <v>78</v>
      </c>
      <c r="E10" s="72">
        <v>22300</v>
      </c>
      <c r="F10" s="72">
        <v>13866</v>
      </c>
      <c r="G10" s="72">
        <v>418</v>
      </c>
      <c r="H10" s="72">
        <v>668</v>
      </c>
      <c r="I10" s="72">
        <v>6889</v>
      </c>
      <c r="J10" s="72" t="s">
        <v>252</v>
      </c>
      <c r="K10" s="72" t="s">
        <v>252</v>
      </c>
      <c r="L10" s="72">
        <v>459</v>
      </c>
    </row>
    <row r="11" spans="2:12" ht="18.75" customHeight="1">
      <c r="B11" s="307"/>
      <c r="C11" s="309"/>
      <c r="D11" s="151" t="s">
        <v>79</v>
      </c>
      <c r="E11" s="72">
        <v>173587</v>
      </c>
      <c r="F11" s="72">
        <v>140051</v>
      </c>
      <c r="G11" s="72">
        <v>14933</v>
      </c>
      <c r="H11" s="72" t="s">
        <v>252</v>
      </c>
      <c r="I11" s="72" t="s">
        <v>252</v>
      </c>
      <c r="J11" s="72">
        <v>973</v>
      </c>
      <c r="K11" s="72">
        <v>14184</v>
      </c>
      <c r="L11" s="72">
        <v>3446</v>
      </c>
    </row>
    <row r="12" spans="2:12" ht="18.75" customHeight="1">
      <c r="B12" s="307" t="s">
        <v>315</v>
      </c>
      <c r="C12" s="309"/>
      <c r="D12" s="151" t="s">
        <v>49</v>
      </c>
      <c r="E12" s="72">
        <f aca="true" t="shared" si="2" ref="E12:L12">SUM(E13:E14)</f>
        <v>181524</v>
      </c>
      <c r="F12" s="72">
        <f t="shared" si="2"/>
        <v>154495</v>
      </c>
      <c r="G12" s="72">
        <f t="shared" si="2"/>
        <v>3322</v>
      </c>
      <c r="H12" s="72">
        <f t="shared" si="2"/>
        <v>1866</v>
      </c>
      <c r="I12" s="72">
        <f t="shared" si="2"/>
        <v>15362</v>
      </c>
      <c r="J12" s="72" t="s">
        <v>379</v>
      </c>
      <c r="K12" s="72" t="s">
        <v>379</v>
      </c>
      <c r="L12" s="72">
        <f t="shared" si="2"/>
        <v>6479</v>
      </c>
    </row>
    <row r="13" spans="2:12" ht="18.75" customHeight="1">
      <c r="B13" s="307"/>
      <c r="C13" s="309"/>
      <c r="D13" s="151" t="s">
        <v>78</v>
      </c>
      <c r="E13" s="72">
        <v>49798</v>
      </c>
      <c r="F13" s="72">
        <v>31705</v>
      </c>
      <c r="G13" s="72">
        <v>142</v>
      </c>
      <c r="H13" s="72">
        <v>1866</v>
      </c>
      <c r="I13" s="72">
        <v>15362</v>
      </c>
      <c r="J13" s="72" t="s">
        <v>252</v>
      </c>
      <c r="K13" s="72" t="s">
        <v>252</v>
      </c>
      <c r="L13" s="72">
        <v>723</v>
      </c>
    </row>
    <row r="14" spans="2:12" ht="18.75" customHeight="1">
      <c r="B14" s="307"/>
      <c r="C14" s="309"/>
      <c r="D14" s="151" t="s">
        <v>79</v>
      </c>
      <c r="E14" s="72">
        <v>131726</v>
      </c>
      <c r="F14" s="72">
        <v>122790</v>
      </c>
      <c r="G14" s="72">
        <v>3180</v>
      </c>
      <c r="H14" s="72" t="s">
        <v>252</v>
      </c>
      <c r="I14" s="72" t="s">
        <v>252</v>
      </c>
      <c r="J14" s="72" t="s">
        <v>252</v>
      </c>
      <c r="K14" s="72" t="s">
        <v>252</v>
      </c>
      <c r="L14" s="72">
        <v>5756</v>
      </c>
    </row>
    <row r="15" spans="2:12" ht="18.75" customHeight="1">
      <c r="B15" s="318" t="s">
        <v>90</v>
      </c>
      <c r="C15" s="318"/>
      <c r="D15" s="319"/>
      <c r="E15" s="72">
        <v>29273</v>
      </c>
      <c r="F15" s="72">
        <v>29273</v>
      </c>
      <c r="G15" s="72" t="s">
        <v>252</v>
      </c>
      <c r="H15" s="72" t="s">
        <v>252</v>
      </c>
      <c r="I15" s="72" t="s">
        <v>252</v>
      </c>
      <c r="J15" s="72" t="s">
        <v>252</v>
      </c>
      <c r="K15" s="72" t="s">
        <v>252</v>
      </c>
      <c r="L15" s="72" t="s">
        <v>380</v>
      </c>
    </row>
    <row r="16" spans="1:12" ht="18.75" customHeight="1">
      <c r="A16" s="40"/>
      <c r="B16" s="318" t="s">
        <v>91</v>
      </c>
      <c r="C16" s="318"/>
      <c r="D16" s="319"/>
      <c r="E16" s="192">
        <v>853</v>
      </c>
      <c r="F16" s="192">
        <v>853</v>
      </c>
      <c r="G16" s="192" t="s">
        <v>252</v>
      </c>
      <c r="H16" s="192" t="s">
        <v>252</v>
      </c>
      <c r="I16" s="192" t="s">
        <v>252</v>
      </c>
      <c r="J16" s="192" t="s">
        <v>252</v>
      </c>
      <c r="K16" s="192" t="s">
        <v>252</v>
      </c>
      <c r="L16" s="192" t="s">
        <v>380</v>
      </c>
    </row>
    <row r="17" ht="18.75" customHeight="1">
      <c r="L17" s="41" t="s">
        <v>81</v>
      </c>
    </row>
    <row r="18" spans="2:12" ht="18.75" customHeight="1"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</row>
    <row r="19" spans="2:12" ht="18.75" customHeight="1" thickBot="1">
      <c r="B19" s="43" t="s">
        <v>319</v>
      </c>
      <c r="C19" s="45"/>
      <c r="D19" s="45"/>
      <c r="E19" s="45"/>
      <c r="F19" s="45"/>
      <c r="G19" s="45"/>
      <c r="H19" s="45"/>
      <c r="I19" s="45"/>
      <c r="J19" s="45"/>
      <c r="K19" s="45"/>
      <c r="L19" s="46" t="s">
        <v>92</v>
      </c>
    </row>
    <row r="20" spans="2:12" ht="18.75" customHeight="1" thickTop="1">
      <c r="B20" s="268" t="s">
        <v>304</v>
      </c>
      <c r="C20" s="268"/>
      <c r="D20" s="262" t="s">
        <v>0</v>
      </c>
      <c r="E20" s="268"/>
      <c r="F20" s="263"/>
      <c r="G20" s="303" t="s">
        <v>93</v>
      </c>
      <c r="H20" s="303"/>
      <c r="I20" s="303"/>
      <c r="J20" s="303" t="s">
        <v>79</v>
      </c>
      <c r="K20" s="303"/>
      <c r="L20" s="262"/>
    </row>
    <row r="21" spans="2:12" ht="18.75" customHeight="1">
      <c r="B21" s="53" t="s">
        <v>94</v>
      </c>
      <c r="C21" s="35"/>
      <c r="D21" s="171"/>
      <c r="E21" s="29"/>
      <c r="F21" s="29">
        <f>SUM(I21,L21)</f>
        <v>9094</v>
      </c>
      <c r="G21" s="28"/>
      <c r="H21" s="28"/>
      <c r="I21" s="28">
        <v>103</v>
      </c>
      <c r="J21" s="28"/>
      <c r="K21" s="28"/>
      <c r="L21" s="28">
        <v>8991</v>
      </c>
    </row>
    <row r="22" spans="2:12" ht="18.75" customHeight="1">
      <c r="B22" s="53" t="s">
        <v>95</v>
      </c>
      <c r="C22" s="35"/>
      <c r="D22" s="171"/>
      <c r="E22" s="29"/>
      <c r="F22" s="29">
        <f>SUM(I22,L22)</f>
        <v>8046</v>
      </c>
      <c r="G22" s="29"/>
      <c r="H22" s="29"/>
      <c r="I22" s="29">
        <v>98</v>
      </c>
      <c r="J22" s="29"/>
      <c r="K22" s="29"/>
      <c r="L22" s="29">
        <v>7948</v>
      </c>
    </row>
    <row r="23" spans="2:12" ht="18.75" customHeight="1">
      <c r="B23" s="53" t="s">
        <v>308</v>
      </c>
      <c r="C23" s="35"/>
      <c r="D23" s="171"/>
      <c r="E23" s="29"/>
      <c r="F23" s="29">
        <f>SUM(I23,L23)</f>
        <v>9121</v>
      </c>
      <c r="G23" s="29"/>
      <c r="H23" s="29"/>
      <c r="I23" s="29">
        <v>76</v>
      </c>
      <c r="J23" s="29"/>
      <c r="K23" s="29"/>
      <c r="L23" s="29">
        <v>9045</v>
      </c>
    </row>
    <row r="24" spans="2:12" ht="18.75" customHeight="1">
      <c r="B24" s="53" t="s">
        <v>329</v>
      </c>
      <c r="C24" s="35"/>
      <c r="D24" s="171"/>
      <c r="E24" s="29"/>
      <c r="F24" s="29">
        <f>SUM(I24,L24)</f>
        <v>9578</v>
      </c>
      <c r="G24" s="29"/>
      <c r="H24" s="29"/>
      <c r="I24" s="29">
        <v>74</v>
      </c>
      <c r="J24" s="29"/>
      <c r="K24" s="29"/>
      <c r="L24" s="29">
        <v>9504</v>
      </c>
    </row>
    <row r="25" spans="2:12" ht="18.75" customHeight="1">
      <c r="B25" s="54" t="s">
        <v>334</v>
      </c>
      <c r="C25" s="57"/>
      <c r="D25" s="190"/>
      <c r="E25" s="30"/>
      <c r="F25" s="30">
        <f>SUM(I25,L25)</f>
        <v>8068</v>
      </c>
      <c r="G25" s="30"/>
      <c r="H25" s="30"/>
      <c r="I25" s="30">
        <v>54</v>
      </c>
      <c r="J25" s="30"/>
      <c r="K25" s="30"/>
      <c r="L25" s="30">
        <v>8014</v>
      </c>
    </row>
    <row r="26" ht="18.75" customHeight="1">
      <c r="L26" s="41" t="s">
        <v>81</v>
      </c>
    </row>
    <row r="27" spans="2:12" ht="18.75" customHeight="1"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</row>
    <row r="28" spans="2:12" ht="18.75" customHeight="1" thickBot="1">
      <c r="B28" s="69" t="s">
        <v>247</v>
      </c>
      <c r="C28" s="45"/>
      <c r="D28" s="45"/>
      <c r="E28" s="45"/>
      <c r="F28" s="45"/>
      <c r="G28" s="45"/>
      <c r="H28" s="45"/>
      <c r="I28" s="45"/>
      <c r="J28"/>
      <c r="K28"/>
      <c r="L28" s="46" t="s">
        <v>92</v>
      </c>
    </row>
    <row r="29" spans="2:12" ht="18.75" customHeight="1" thickTop="1">
      <c r="B29" s="268" t="s">
        <v>304</v>
      </c>
      <c r="C29" s="268"/>
      <c r="D29" s="268"/>
      <c r="E29" s="262" t="s">
        <v>96</v>
      </c>
      <c r="F29" s="268"/>
      <c r="G29" s="268"/>
      <c r="H29" s="263"/>
      <c r="I29" s="262" t="s">
        <v>97</v>
      </c>
      <c r="J29" s="268"/>
      <c r="K29" s="268"/>
      <c r="L29" s="268"/>
    </row>
    <row r="30" spans="2:12" ht="18.75" customHeight="1">
      <c r="B30" s="53" t="s">
        <v>94</v>
      </c>
      <c r="C30" s="53"/>
      <c r="D30" s="53"/>
      <c r="E30" s="138"/>
      <c r="F30" s="139"/>
      <c r="G30" s="139"/>
      <c r="H30" s="141">
        <v>52820</v>
      </c>
      <c r="I30" s="66"/>
      <c r="J30" s="66"/>
      <c r="K30" s="66"/>
      <c r="L30" s="66">
        <v>29659</v>
      </c>
    </row>
    <row r="31" spans="2:12" ht="18.75" customHeight="1">
      <c r="B31" s="53" t="s">
        <v>95</v>
      </c>
      <c r="C31" s="53"/>
      <c r="D31" s="53"/>
      <c r="E31" s="140"/>
      <c r="F31" s="66"/>
      <c r="G31" s="66"/>
      <c r="H31" s="141">
        <v>43980</v>
      </c>
      <c r="I31" s="66"/>
      <c r="J31" s="66"/>
      <c r="K31" s="66"/>
      <c r="L31" s="66">
        <v>23829</v>
      </c>
    </row>
    <row r="32" spans="2:12" ht="18.75" customHeight="1">
      <c r="B32" s="53" t="s">
        <v>308</v>
      </c>
      <c r="C32" s="53"/>
      <c r="D32" s="53"/>
      <c r="E32" s="140"/>
      <c r="F32" s="66"/>
      <c r="G32" s="66"/>
      <c r="H32" s="141">
        <v>44139</v>
      </c>
      <c r="I32" s="66"/>
      <c r="J32" s="66"/>
      <c r="K32" s="66"/>
      <c r="L32" s="66">
        <v>21901</v>
      </c>
    </row>
    <row r="33" spans="2:12" ht="18.75" customHeight="1">
      <c r="B33" s="53" t="s">
        <v>329</v>
      </c>
      <c r="C33" s="53"/>
      <c r="D33" s="53"/>
      <c r="E33" s="140"/>
      <c r="F33" s="66"/>
      <c r="G33" s="66"/>
      <c r="H33" s="141">
        <v>38590</v>
      </c>
      <c r="I33" s="66"/>
      <c r="J33" s="66"/>
      <c r="K33" s="66"/>
      <c r="L33" s="66">
        <v>22388</v>
      </c>
    </row>
    <row r="34" spans="2:12" ht="18.75" customHeight="1">
      <c r="B34" s="54" t="s">
        <v>334</v>
      </c>
      <c r="C34" s="54"/>
      <c r="D34" s="54"/>
      <c r="E34" s="142"/>
      <c r="F34" s="143"/>
      <c r="G34" s="143"/>
      <c r="H34" s="193">
        <v>38162</v>
      </c>
      <c r="I34" s="143"/>
      <c r="J34" s="143"/>
      <c r="K34" s="143"/>
      <c r="L34" s="143">
        <v>22905</v>
      </c>
    </row>
    <row r="35" spans="11:12" ht="18.75" customHeight="1">
      <c r="K35" s="70"/>
      <c r="L35" s="41" t="s">
        <v>258</v>
      </c>
    </row>
    <row r="36" spans="2:10" ht="18.75" customHeight="1">
      <c r="B36" s="324"/>
      <c r="C36" s="324"/>
      <c r="D36" s="324"/>
      <c r="E36" s="324"/>
      <c r="F36" s="324"/>
      <c r="G36" s="324"/>
      <c r="H36" s="324"/>
      <c r="I36" s="324"/>
      <c r="J36" s="324"/>
    </row>
    <row r="37" spans="2:12" ht="18.75" customHeight="1" thickBot="1">
      <c r="B37" s="42" t="s">
        <v>320</v>
      </c>
      <c r="L37" s="46" t="s">
        <v>99</v>
      </c>
    </row>
    <row r="38" spans="2:12" ht="18.75" customHeight="1" thickTop="1">
      <c r="B38" s="268"/>
      <c r="C38" s="268"/>
      <c r="D38" s="68"/>
      <c r="E38" s="68"/>
      <c r="F38" s="68"/>
      <c r="G38" s="48"/>
      <c r="H38" s="175" t="s">
        <v>94</v>
      </c>
      <c r="I38" s="175" t="s">
        <v>95</v>
      </c>
      <c r="J38" s="175" t="s">
        <v>308</v>
      </c>
      <c r="K38" s="175" t="s">
        <v>329</v>
      </c>
      <c r="L38" s="176" t="s">
        <v>334</v>
      </c>
    </row>
    <row r="39" spans="2:12" ht="18.75" customHeight="1">
      <c r="B39" s="325" t="s">
        <v>0</v>
      </c>
      <c r="C39" s="325"/>
      <c r="D39" s="135"/>
      <c r="E39" s="135"/>
      <c r="F39" s="135"/>
      <c r="G39" s="67"/>
      <c r="H39" s="64">
        <f>SUM(H40:H44)</f>
        <v>15601</v>
      </c>
      <c r="I39" s="64">
        <f>SUM(I40:I44)</f>
        <v>13854</v>
      </c>
      <c r="J39" s="64">
        <f>SUM(J40:J44)</f>
        <v>15256</v>
      </c>
      <c r="K39" s="64">
        <f>SUM(K40:K44)</f>
        <v>13863</v>
      </c>
      <c r="L39" s="64">
        <f>SUM(L40:L44)</f>
        <v>11395</v>
      </c>
    </row>
    <row r="40" spans="2:12" ht="18.75" customHeight="1">
      <c r="B40" s="307" t="s">
        <v>100</v>
      </c>
      <c r="C40" s="144" t="s">
        <v>101</v>
      </c>
      <c r="D40" s="135"/>
      <c r="E40" s="135"/>
      <c r="F40" s="135"/>
      <c r="G40" s="67"/>
      <c r="H40" s="29">
        <v>1418</v>
      </c>
      <c r="I40" s="29">
        <v>1083</v>
      </c>
      <c r="J40" s="29">
        <v>1339</v>
      </c>
      <c r="K40" s="29">
        <v>1020</v>
      </c>
      <c r="L40" s="29">
        <v>1041</v>
      </c>
    </row>
    <row r="41" spans="2:12" ht="18.75" customHeight="1">
      <c r="B41" s="307"/>
      <c r="C41" s="144" t="s">
        <v>102</v>
      </c>
      <c r="D41" s="135"/>
      <c r="E41" s="135"/>
      <c r="F41" s="135"/>
      <c r="G41" s="67"/>
      <c r="H41" s="29">
        <v>7091</v>
      </c>
      <c r="I41" s="29">
        <v>6174</v>
      </c>
      <c r="J41" s="29">
        <v>6456</v>
      </c>
      <c r="K41" s="29">
        <v>5907</v>
      </c>
      <c r="L41" s="29">
        <v>5852</v>
      </c>
    </row>
    <row r="42" spans="2:12" ht="18.75" customHeight="1">
      <c r="B42" s="307" t="s">
        <v>103</v>
      </c>
      <c r="C42" s="144" t="s">
        <v>101</v>
      </c>
      <c r="D42" s="135"/>
      <c r="E42" s="135"/>
      <c r="F42" s="135"/>
      <c r="G42" s="67"/>
      <c r="H42" s="29">
        <v>1505</v>
      </c>
      <c r="I42" s="29">
        <v>1493</v>
      </c>
      <c r="J42" s="29">
        <v>1807</v>
      </c>
      <c r="K42" s="29">
        <v>1300</v>
      </c>
      <c r="L42" s="29">
        <v>1262</v>
      </c>
    </row>
    <row r="43" spans="2:12" ht="18.75" customHeight="1">
      <c r="B43" s="307"/>
      <c r="C43" s="144" t="s">
        <v>104</v>
      </c>
      <c r="D43" s="135"/>
      <c r="E43" s="135"/>
      <c r="F43" s="135"/>
      <c r="G43" s="67"/>
      <c r="H43" s="29">
        <v>61</v>
      </c>
      <c r="I43" s="29">
        <v>115</v>
      </c>
      <c r="J43" s="29">
        <v>2</v>
      </c>
      <c r="K43" s="29">
        <v>36</v>
      </c>
      <c r="L43" s="29">
        <v>9</v>
      </c>
    </row>
    <row r="44" spans="2:12" ht="18.75" customHeight="1">
      <c r="B44" s="307"/>
      <c r="C44" s="172" t="s">
        <v>105</v>
      </c>
      <c r="D44" s="173"/>
      <c r="E44" s="173"/>
      <c r="F44" s="173"/>
      <c r="G44" s="174"/>
      <c r="H44" s="143">
        <v>5526</v>
      </c>
      <c r="I44" s="30">
        <v>4989</v>
      </c>
      <c r="J44" s="30">
        <v>5652</v>
      </c>
      <c r="K44" s="30">
        <v>5600</v>
      </c>
      <c r="L44" s="30">
        <v>3231</v>
      </c>
    </row>
    <row r="45" spans="2:12" ht="18.75" customHeight="1">
      <c r="B45" s="36"/>
      <c r="C45" s="36"/>
      <c r="F45" s="35"/>
      <c r="H45" s="35"/>
      <c r="L45" s="41" t="s">
        <v>258</v>
      </c>
    </row>
  </sheetData>
  <sheetProtection/>
  <mergeCells count="29">
    <mergeCell ref="B3:L3"/>
    <mergeCell ref="B38:C38"/>
    <mergeCell ref="B15:D15"/>
    <mergeCell ref="B16:D16"/>
    <mergeCell ref="K6:K7"/>
    <mergeCell ref="B6:D7"/>
    <mergeCell ref="E6:E7"/>
    <mergeCell ref="F6:F7"/>
    <mergeCell ref="B12:C14"/>
    <mergeCell ref="L6:L7"/>
    <mergeCell ref="B8:D8"/>
    <mergeCell ref="B9:C11"/>
    <mergeCell ref="I6:I7"/>
    <mergeCell ref="H6:H7"/>
    <mergeCell ref="J6:J7"/>
    <mergeCell ref="G6:G7"/>
    <mergeCell ref="B18:L18"/>
    <mergeCell ref="J20:L20"/>
    <mergeCell ref="G20:I20"/>
    <mergeCell ref="B27:L27"/>
    <mergeCell ref="B20:C20"/>
    <mergeCell ref="D20:F20"/>
    <mergeCell ref="E29:H29"/>
    <mergeCell ref="I29:L29"/>
    <mergeCell ref="B29:D29"/>
    <mergeCell ref="B36:J36"/>
    <mergeCell ref="B39:C39"/>
    <mergeCell ref="B42:B44"/>
    <mergeCell ref="B40:B41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L45"/>
  <sheetViews>
    <sheetView view="pageBreakPreview" zoomScaleSheetLayoutView="100" zoomScalePageLayoutView="0" workbookViewId="0" topLeftCell="A13">
      <selection activeCell="J29" sqref="J29"/>
    </sheetView>
  </sheetViews>
  <sheetFormatPr defaultColWidth="9.125" defaultRowHeight="18.75" customHeight="1"/>
  <cols>
    <col min="1" max="16384" width="9.125" style="39" customWidth="1"/>
  </cols>
  <sheetData>
    <row r="2" spans="2:11" s="116" customFormat="1" ht="18.75" customHeight="1">
      <c r="B2" s="42"/>
      <c r="K2" s="119">
        <v>137</v>
      </c>
    </row>
    <row r="3" spans="2:9" ht="18.75" customHeight="1">
      <c r="B3" s="324"/>
      <c r="C3" s="324"/>
      <c r="D3" s="324"/>
      <c r="E3" s="324"/>
      <c r="F3" s="324"/>
      <c r="G3" s="324"/>
      <c r="H3" s="324"/>
      <c r="I3" s="324"/>
    </row>
    <row r="4" spans="2:9" ht="18.75" customHeight="1">
      <c r="B4" s="62" t="s">
        <v>265</v>
      </c>
      <c r="C4" s="36"/>
      <c r="D4" s="36"/>
      <c r="E4" s="36"/>
      <c r="F4" s="35"/>
      <c r="G4" s="35"/>
      <c r="H4" s="35"/>
      <c r="I4" s="35"/>
    </row>
    <row r="5" spans="2:11" ht="18.75" customHeight="1" thickBot="1">
      <c r="B5" s="43" t="s">
        <v>322</v>
      </c>
      <c r="C5" s="45"/>
      <c r="D5" s="45"/>
      <c r="E5" s="45"/>
      <c r="F5" s="45"/>
      <c r="G5" s="45"/>
      <c r="H5" s="45"/>
      <c r="K5" s="46"/>
    </row>
    <row r="6" spans="2:11" ht="18.75" customHeight="1" thickTop="1">
      <c r="B6" s="329" t="s">
        <v>321</v>
      </c>
      <c r="C6" s="329"/>
      <c r="D6" s="329"/>
      <c r="E6" s="330"/>
      <c r="F6" s="262" t="s">
        <v>308</v>
      </c>
      <c r="G6" s="268"/>
      <c r="H6" s="303" t="s">
        <v>329</v>
      </c>
      <c r="I6" s="303"/>
      <c r="J6" s="268" t="s">
        <v>334</v>
      </c>
      <c r="K6" s="268"/>
    </row>
    <row r="7" spans="2:11" ht="18.75" customHeight="1">
      <c r="B7" s="331"/>
      <c r="C7" s="331"/>
      <c r="D7" s="331"/>
      <c r="E7" s="332"/>
      <c r="F7" s="135" t="s">
        <v>106</v>
      </c>
      <c r="G7" s="33" t="s">
        <v>107</v>
      </c>
      <c r="H7" s="33" t="s">
        <v>106</v>
      </c>
      <c r="I7" s="33" t="s">
        <v>107</v>
      </c>
      <c r="J7" s="34" t="s">
        <v>106</v>
      </c>
      <c r="K7" s="34" t="s">
        <v>107</v>
      </c>
    </row>
    <row r="8" spans="2:11" ht="18.75" customHeight="1">
      <c r="B8" s="194"/>
      <c r="C8" s="194"/>
      <c r="D8" s="194"/>
      <c r="E8" s="195"/>
      <c r="F8" s="220" t="s">
        <v>82</v>
      </c>
      <c r="G8" s="221" t="s">
        <v>324</v>
      </c>
      <c r="H8" s="220" t="s">
        <v>82</v>
      </c>
      <c r="I8" s="221" t="s">
        <v>324</v>
      </c>
      <c r="J8" s="220" t="s">
        <v>82</v>
      </c>
      <c r="K8" s="256" t="s">
        <v>324</v>
      </c>
    </row>
    <row r="9" spans="2:11" ht="18.75" customHeight="1">
      <c r="B9" s="222" t="s">
        <v>352</v>
      </c>
      <c r="C9" s="222"/>
      <c r="D9" s="223"/>
      <c r="E9" s="224"/>
      <c r="F9" s="225">
        <v>9646</v>
      </c>
      <c r="G9" s="226">
        <v>235783</v>
      </c>
      <c r="H9" s="225">
        <v>9787</v>
      </c>
      <c r="I9" s="226">
        <v>278468</v>
      </c>
      <c r="J9" s="225">
        <v>9925</v>
      </c>
      <c r="K9" s="257">
        <v>267634</v>
      </c>
    </row>
    <row r="10" spans="2:11" ht="18.75" customHeight="1">
      <c r="B10" s="222" t="s">
        <v>353</v>
      </c>
      <c r="C10" s="227"/>
      <c r="D10" s="223"/>
      <c r="E10" s="224"/>
      <c r="F10" s="225">
        <v>2127</v>
      </c>
      <c r="G10" s="226">
        <v>24448</v>
      </c>
      <c r="H10" s="225">
        <v>2174</v>
      </c>
      <c r="I10" s="226">
        <v>24794</v>
      </c>
      <c r="J10" s="225">
        <v>2180</v>
      </c>
      <c r="K10" s="257">
        <v>25934</v>
      </c>
    </row>
    <row r="11" spans="2:11" ht="18.75" customHeight="1">
      <c r="B11" s="228" t="s">
        <v>354</v>
      </c>
      <c r="C11" s="227"/>
      <c r="D11" s="223"/>
      <c r="E11" s="224"/>
      <c r="F11" s="243">
        <f aca="true" t="shared" si="0" ref="F11:K11">SUM(F12:F17)</f>
        <v>1440</v>
      </c>
      <c r="G11" s="244">
        <f t="shared" si="0"/>
        <v>27933</v>
      </c>
      <c r="H11" s="243">
        <f t="shared" si="0"/>
        <v>1586</v>
      </c>
      <c r="I11" s="244">
        <f t="shared" si="0"/>
        <v>26627</v>
      </c>
      <c r="J11" s="243">
        <f t="shared" si="0"/>
        <v>1558</v>
      </c>
      <c r="K11" s="258">
        <f t="shared" si="0"/>
        <v>27130</v>
      </c>
    </row>
    <row r="12" spans="2:11" ht="18.75" customHeight="1">
      <c r="B12" s="53" t="s">
        <v>111</v>
      </c>
      <c r="C12" s="35"/>
      <c r="D12" s="76"/>
      <c r="E12" s="196"/>
      <c r="F12" s="245">
        <v>687</v>
      </c>
      <c r="G12" s="196">
        <v>12471</v>
      </c>
      <c r="H12" s="245">
        <v>798</v>
      </c>
      <c r="I12" s="196">
        <v>10960</v>
      </c>
      <c r="J12" s="245">
        <v>898</v>
      </c>
      <c r="K12" s="76">
        <v>13422</v>
      </c>
    </row>
    <row r="13" spans="2:11" ht="17.25" customHeight="1">
      <c r="B13" s="53" t="s">
        <v>112</v>
      </c>
      <c r="C13" s="35"/>
      <c r="D13" s="76"/>
      <c r="E13" s="196"/>
      <c r="F13" s="245">
        <v>383</v>
      </c>
      <c r="G13" s="196">
        <v>10417</v>
      </c>
      <c r="H13" s="245">
        <v>388</v>
      </c>
      <c r="I13" s="196">
        <v>11254</v>
      </c>
      <c r="J13" s="245">
        <v>423</v>
      </c>
      <c r="K13" s="76">
        <v>10375</v>
      </c>
    </row>
    <row r="14" spans="2:11" ht="17.25" customHeight="1">
      <c r="B14" s="53" t="s">
        <v>113</v>
      </c>
      <c r="C14" s="35"/>
      <c r="D14" s="76"/>
      <c r="E14" s="196"/>
      <c r="F14" s="245">
        <v>138</v>
      </c>
      <c r="G14" s="196">
        <v>2190</v>
      </c>
      <c r="H14" s="245">
        <v>168</v>
      </c>
      <c r="I14" s="196">
        <v>2447</v>
      </c>
      <c r="J14" s="245">
        <v>163</v>
      </c>
      <c r="K14" s="76">
        <v>2702</v>
      </c>
    </row>
    <row r="15" spans="2:11" ht="17.25" customHeight="1">
      <c r="B15" s="53" t="s">
        <v>114</v>
      </c>
      <c r="C15" s="35"/>
      <c r="D15" s="76"/>
      <c r="E15" s="196"/>
      <c r="F15" s="245">
        <v>59</v>
      </c>
      <c r="G15" s="196">
        <v>369</v>
      </c>
      <c r="H15" s="245">
        <v>70</v>
      </c>
      <c r="I15" s="196">
        <v>343</v>
      </c>
      <c r="J15" s="245">
        <v>35</v>
      </c>
      <c r="K15" s="76">
        <v>174</v>
      </c>
    </row>
    <row r="16" spans="2:11" ht="17.25" customHeight="1">
      <c r="B16" s="53" t="s">
        <v>115</v>
      </c>
      <c r="C16" s="35"/>
      <c r="D16" s="35"/>
      <c r="E16" s="56"/>
      <c r="F16" s="245">
        <v>20</v>
      </c>
      <c r="G16" s="196">
        <v>111</v>
      </c>
      <c r="H16" s="245">
        <v>49</v>
      </c>
      <c r="I16" s="196">
        <v>248</v>
      </c>
      <c r="J16" s="245">
        <v>2</v>
      </c>
      <c r="K16" s="76">
        <v>12</v>
      </c>
    </row>
    <row r="17" spans="2:11" ht="17.25" customHeight="1">
      <c r="B17" s="54" t="s">
        <v>116</v>
      </c>
      <c r="C17" s="57"/>
      <c r="D17" s="57"/>
      <c r="E17" s="58"/>
      <c r="F17" s="246">
        <v>153</v>
      </c>
      <c r="G17" s="197">
        <v>2375</v>
      </c>
      <c r="H17" s="246">
        <v>113</v>
      </c>
      <c r="I17" s="197">
        <v>1375</v>
      </c>
      <c r="J17" s="246">
        <v>37</v>
      </c>
      <c r="K17" s="77">
        <v>445</v>
      </c>
    </row>
    <row r="18" spans="2:11" ht="17.25" customHeight="1">
      <c r="B18" s="53"/>
      <c r="C18" s="35"/>
      <c r="D18" s="35"/>
      <c r="E18" s="35"/>
      <c r="F18" s="35"/>
      <c r="G18" s="35"/>
      <c r="H18" s="35"/>
      <c r="K18" s="41" t="s">
        <v>258</v>
      </c>
    </row>
    <row r="19" spans="2:11" ht="17.25" customHeight="1">
      <c r="B19" s="324"/>
      <c r="C19" s="324"/>
      <c r="D19" s="324"/>
      <c r="E19" s="324"/>
      <c r="F19" s="324"/>
      <c r="G19" s="324"/>
      <c r="H19" s="324"/>
      <c r="I19" s="324"/>
      <c r="J19" s="324"/>
      <c r="K19" s="324"/>
    </row>
    <row r="20" spans="2:11" ht="17.25" customHeight="1" thickBot="1">
      <c r="B20" s="44" t="s">
        <v>323</v>
      </c>
      <c r="C20" s="44"/>
      <c r="D20" s="44"/>
      <c r="E20" s="44"/>
      <c r="F20" s="44"/>
      <c r="G20" s="44"/>
      <c r="H20" s="44"/>
      <c r="K20" s="46" t="s">
        <v>355</v>
      </c>
    </row>
    <row r="21" spans="2:11" ht="17.25" customHeight="1" thickTop="1">
      <c r="B21" s="327"/>
      <c r="C21" s="327"/>
      <c r="D21" s="327"/>
      <c r="E21" s="328"/>
      <c r="F21" s="333" t="s">
        <v>72</v>
      </c>
      <c r="G21" s="334"/>
      <c r="H21" s="335"/>
      <c r="I21" s="333" t="s">
        <v>356</v>
      </c>
      <c r="J21" s="334"/>
      <c r="K21" s="334"/>
    </row>
    <row r="22" spans="2:11" ht="17.25" customHeight="1">
      <c r="B22" s="229"/>
      <c r="C22" s="229"/>
      <c r="D22" s="36"/>
      <c r="E22" s="60"/>
      <c r="F22" s="230"/>
      <c r="G22" s="231"/>
      <c r="H22" s="232" t="s">
        <v>75</v>
      </c>
      <c r="I22" s="233"/>
      <c r="J22" s="234"/>
      <c r="K22" s="234" t="s">
        <v>76</v>
      </c>
    </row>
    <row r="23" spans="2:11" ht="17.25" customHeight="1">
      <c r="B23" s="337" t="s">
        <v>108</v>
      </c>
      <c r="C23" s="338"/>
      <c r="D23" s="235" t="s">
        <v>357</v>
      </c>
      <c r="E23" s="236"/>
      <c r="F23" s="237"/>
      <c r="G23" s="238"/>
      <c r="H23" s="247">
        <f>SUM(H24:H25)</f>
        <v>10542</v>
      </c>
      <c r="I23" s="237"/>
      <c r="J23" s="238"/>
      <c r="K23" s="257">
        <f>SUM(K24:K25)</f>
        <v>28895</v>
      </c>
    </row>
    <row r="24" spans="2:11" ht="17.25" customHeight="1">
      <c r="B24" s="281"/>
      <c r="C24" s="282"/>
      <c r="D24" s="146" t="s">
        <v>358</v>
      </c>
      <c r="E24" s="60"/>
      <c r="F24" s="171"/>
      <c r="G24" s="36"/>
      <c r="H24" s="248">
        <v>1042</v>
      </c>
      <c r="I24" s="145"/>
      <c r="J24" s="131"/>
      <c r="K24" s="76">
        <v>8810</v>
      </c>
    </row>
    <row r="25" spans="2:11" ht="17.25" customHeight="1">
      <c r="B25" s="260"/>
      <c r="C25" s="261"/>
      <c r="D25" s="218" t="s">
        <v>359</v>
      </c>
      <c r="E25" s="78"/>
      <c r="F25" s="171"/>
      <c r="G25" s="36"/>
      <c r="H25" s="248">
        <v>9500</v>
      </c>
      <c r="I25" s="145"/>
      <c r="J25" s="131"/>
      <c r="K25" s="76">
        <v>20085</v>
      </c>
    </row>
    <row r="26" spans="2:11" ht="17.25" customHeight="1">
      <c r="B26" s="337" t="s">
        <v>109</v>
      </c>
      <c r="C26" s="338"/>
      <c r="D26" s="235" t="s">
        <v>357</v>
      </c>
      <c r="E26" s="239"/>
      <c r="F26" s="237"/>
      <c r="G26" s="240"/>
      <c r="H26" s="249">
        <f>SUM(H27:H28)</f>
        <v>929</v>
      </c>
      <c r="I26" s="241"/>
      <c r="J26" s="242"/>
      <c r="K26" s="257">
        <f>SUM(K27:K28)</f>
        <v>2264</v>
      </c>
    </row>
    <row r="27" spans="2:11" ht="17.25" customHeight="1">
      <c r="B27" s="281"/>
      <c r="C27" s="282"/>
      <c r="D27" s="146" t="s">
        <v>358</v>
      </c>
      <c r="F27" s="171"/>
      <c r="G27" s="36"/>
      <c r="H27" s="248">
        <v>64</v>
      </c>
      <c r="I27" s="146"/>
      <c r="J27" s="36"/>
      <c r="K27" s="76">
        <v>313</v>
      </c>
    </row>
    <row r="28" spans="2:11" ht="17.25" customHeight="1">
      <c r="B28" s="260"/>
      <c r="C28" s="261"/>
      <c r="D28" s="218" t="s">
        <v>359</v>
      </c>
      <c r="E28" s="63"/>
      <c r="F28" s="190"/>
      <c r="G28" s="63"/>
      <c r="H28" s="250">
        <v>865</v>
      </c>
      <c r="I28" s="218"/>
      <c r="J28" s="63"/>
      <c r="K28" s="77">
        <v>1951</v>
      </c>
    </row>
    <row r="29" spans="2:11" ht="17.25" customHeight="1">
      <c r="B29" s="40" t="s">
        <v>110</v>
      </c>
      <c r="K29" s="41" t="s">
        <v>258</v>
      </c>
    </row>
    <row r="30" spans="2:9" ht="17.25" customHeight="1">
      <c r="B30" s="281"/>
      <c r="C30" s="281"/>
      <c r="D30" s="281"/>
      <c r="E30" s="281"/>
      <c r="F30" s="281"/>
      <c r="G30" s="281"/>
      <c r="H30" s="281"/>
      <c r="I30" s="281"/>
    </row>
    <row r="31" spans="2:12" ht="17.25" customHeight="1">
      <c r="B31" s="53"/>
      <c r="C31" s="35"/>
      <c r="D31" s="35"/>
      <c r="E31" s="35"/>
      <c r="F31" s="35"/>
      <c r="G31" s="35"/>
      <c r="H31" s="35"/>
      <c r="K31" s="37"/>
      <c r="L31" s="70"/>
    </row>
    <row r="32" spans="2:11" ht="17.25" customHeight="1">
      <c r="B32" s="281"/>
      <c r="C32" s="281"/>
      <c r="D32" s="281"/>
      <c r="E32" s="281"/>
      <c r="F32" s="36"/>
      <c r="G32" s="36"/>
      <c r="H32" s="281"/>
      <c r="I32" s="281"/>
      <c r="J32" s="281"/>
      <c r="K32" s="281"/>
    </row>
    <row r="33" spans="2:11" ht="17.25" customHeight="1">
      <c r="B33" s="336"/>
      <c r="C33" s="336"/>
      <c r="D33" s="117"/>
      <c r="E33" s="117"/>
      <c r="F33" s="75"/>
      <c r="G33" s="75"/>
      <c r="H33" s="75"/>
      <c r="I33" s="75"/>
      <c r="J33" s="75"/>
      <c r="K33" s="75"/>
    </row>
    <row r="34" spans="2:11" ht="17.25" customHeight="1">
      <c r="B34" s="336"/>
      <c r="C34" s="336"/>
      <c r="D34" s="35"/>
      <c r="E34" s="35"/>
      <c r="F34" s="76"/>
      <c r="G34" s="76"/>
      <c r="H34" s="76"/>
      <c r="I34" s="76"/>
      <c r="J34" s="76"/>
      <c r="K34" s="76"/>
    </row>
    <row r="35" spans="2:11" ht="17.25" customHeight="1">
      <c r="B35" s="336"/>
      <c r="C35" s="336"/>
      <c r="D35" s="35"/>
      <c r="E35" s="35"/>
      <c r="F35" s="76"/>
      <c r="G35" s="76"/>
      <c r="H35" s="76"/>
      <c r="I35" s="76"/>
      <c r="J35" s="76"/>
      <c r="K35" s="76"/>
    </row>
    <row r="36" spans="2:11" ht="17.25" customHeight="1">
      <c r="B36" s="336"/>
      <c r="C36" s="336"/>
      <c r="D36" s="117"/>
      <c r="E36" s="117"/>
      <c r="F36" s="75"/>
      <c r="G36" s="75"/>
      <c r="H36" s="75"/>
      <c r="I36" s="75"/>
      <c r="J36" s="75"/>
      <c r="K36" s="75"/>
    </row>
    <row r="37" spans="2:11" ht="17.25" customHeight="1">
      <c r="B37" s="336"/>
      <c r="C37" s="336"/>
      <c r="D37" s="35"/>
      <c r="E37" s="35"/>
      <c r="F37" s="76"/>
      <c r="G37" s="76"/>
      <c r="H37" s="76"/>
      <c r="I37" s="76"/>
      <c r="J37" s="76"/>
      <c r="K37" s="76"/>
    </row>
    <row r="38" spans="2:11" ht="17.25" customHeight="1">
      <c r="B38" s="336"/>
      <c r="C38" s="336"/>
      <c r="D38" s="35"/>
      <c r="E38" s="35"/>
      <c r="F38" s="76"/>
      <c r="G38" s="76"/>
      <c r="H38" s="76"/>
      <c r="I38" s="76"/>
      <c r="J38" s="76"/>
      <c r="K38" s="76"/>
    </row>
    <row r="39" ht="17.25" customHeight="1">
      <c r="K39" s="41"/>
    </row>
    <row r="40" spans="2:9" ht="17.25" customHeight="1">
      <c r="B40" s="281"/>
      <c r="C40" s="281"/>
      <c r="D40" s="281"/>
      <c r="E40" s="281"/>
      <c r="F40" s="281"/>
      <c r="G40" s="281"/>
      <c r="H40" s="281"/>
      <c r="I40" s="281"/>
    </row>
    <row r="41" spans="2:11" ht="17.25" customHeight="1">
      <c r="B41" s="53"/>
      <c r="C41" s="35"/>
      <c r="D41" s="35"/>
      <c r="E41" s="35"/>
      <c r="F41" s="35"/>
      <c r="G41" s="35"/>
      <c r="H41" s="35"/>
      <c r="K41" s="37"/>
    </row>
    <row r="42" spans="2:11" ht="17.25" customHeight="1">
      <c r="B42" s="35"/>
      <c r="C42" s="35"/>
      <c r="D42" s="35"/>
      <c r="E42" s="35"/>
      <c r="F42" s="281"/>
      <c r="G42" s="281"/>
      <c r="H42" s="281"/>
      <c r="I42" s="281"/>
      <c r="J42" s="281"/>
      <c r="K42" s="281"/>
    </row>
    <row r="43" spans="2:11" ht="17.25" customHeight="1">
      <c r="B43" s="35"/>
      <c r="C43" s="35"/>
      <c r="D43" s="35"/>
      <c r="E43" s="35"/>
      <c r="F43" s="37"/>
      <c r="G43" s="37"/>
      <c r="H43" s="37"/>
      <c r="I43" s="37"/>
      <c r="J43" s="37"/>
      <c r="K43" s="37"/>
    </row>
    <row r="44" spans="2:11" ht="17.25" customHeight="1">
      <c r="B44" s="59"/>
      <c r="C44" s="59"/>
      <c r="D44" s="59"/>
      <c r="E44" s="117"/>
      <c r="F44" s="75"/>
      <c r="G44" s="75"/>
      <c r="H44" s="75"/>
      <c r="I44" s="75"/>
      <c r="J44" s="75"/>
      <c r="K44" s="75"/>
    </row>
    <row r="45" spans="2:11" ht="17.25" customHeight="1">
      <c r="B45" s="35"/>
      <c r="C45" s="53"/>
      <c r="D45" s="53"/>
      <c r="E45" s="35"/>
      <c r="F45" s="76"/>
      <c r="G45" s="76"/>
      <c r="H45" s="76"/>
      <c r="I45" s="76"/>
      <c r="J45" s="76"/>
      <c r="K45" s="76"/>
    </row>
  </sheetData>
  <sheetProtection/>
  <mergeCells count="20">
    <mergeCell ref="B33:C35"/>
    <mergeCell ref="B36:C38"/>
    <mergeCell ref="B40:I40"/>
    <mergeCell ref="F42:H42"/>
    <mergeCell ref="I42:K42"/>
    <mergeCell ref="I21:K21"/>
    <mergeCell ref="B23:C25"/>
    <mergeCell ref="B26:C28"/>
    <mergeCell ref="B30:I30"/>
    <mergeCell ref="B32:E32"/>
    <mergeCell ref="H32:I32"/>
    <mergeCell ref="J32:K32"/>
    <mergeCell ref="B3:I3"/>
    <mergeCell ref="B19:K19"/>
    <mergeCell ref="B21:E21"/>
    <mergeCell ref="F6:G6"/>
    <mergeCell ref="H6:I6"/>
    <mergeCell ref="J6:K6"/>
    <mergeCell ref="B6:E7"/>
    <mergeCell ref="F21:H21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Q48"/>
  <sheetViews>
    <sheetView view="pageBreakPreview" zoomScaleSheetLayoutView="100" zoomScalePageLayoutView="0" workbookViewId="0" topLeftCell="H1">
      <selection activeCell="J29" sqref="J29"/>
    </sheetView>
  </sheetViews>
  <sheetFormatPr defaultColWidth="11.25390625" defaultRowHeight="18.75" customHeight="1"/>
  <cols>
    <col min="1" max="8" width="11.25390625" style="39" customWidth="1"/>
    <col min="9" max="10" width="11.25390625" style="35" customWidth="1"/>
    <col min="11" max="16384" width="11.25390625" style="39" customWidth="1"/>
  </cols>
  <sheetData>
    <row r="2" spans="2:17" s="116" customFormat="1" ht="18.75" customHeight="1">
      <c r="B2" s="42">
        <v>138</v>
      </c>
      <c r="I2" s="120"/>
      <c r="J2" s="59"/>
      <c r="Q2" s="119">
        <v>139</v>
      </c>
    </row>
    <row r="3" spans="2:17" ht="18.7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2:8" ht="18.75" customHeight="1">
      <c r="B4" s="62" t="s">
        <v>248</v>
      </c>
      <c r="C4" s="36"/>
      <c r="D4" s="36"/>
      <c r="E4" s="36"/>
      <c r="F4" s="35"/>
      <c r="G4" s="35"/>
      <c r="H4" s="35"/>
    </row>
    <row r="5" spans="2:17" ht="18.75" customHeight="1" thickBot="1">
      <c r="B5" s="43" t="s">
        <v>117</v>
      </c>
      <c r="C5" s="45"/>
      <c r="D5" s="45"/>
      <c r="E5" s="45"/>
      <c r="F5" s="45"/>
      <c r="G5" s="45"/>
      <c r="H5" s="45"/>
      <c r="I5" s="46"/>
      <c r="J5" s="45"/>
      <c r="K5" s="45"/>
      <c r="L5" s="45"/>
      <c r="M5" s="45"/>
      <c r="N5" s="45"/>
      <c r="O5" s="45"/>
      <c r="P5" s="45"/>
      <c r="Q5" s="45"/>
    </row>
    <row r="6" spans="2:17" ht="18.75" customHeight="1" thickTop="1">
      <c r="B6" s="265"/>
      <c r="C6" s="266"/>
      <c r="D6" s="262" t="s">
        <v>118</v>
      </c>
      <c r="E6" s="268"/>
      <c r="F6" s="263"/>
      <c r="G6" s="262" t="s">
        <v>119</v>
      </c>
      <c r="H6" s="268"/>
      <c r="I6" s="268"/>
      <c r="J6" s="268" t="s">
        <v>120</v>
      </c>
      <c r="K6" s="263"/>
      <c r="L6" s="262" t="s">
        <v>121</v>
      </c>
      <c r="M6" s="263"/>
      <c r="N6" s="262" t="s">
        <v>122</v>
      </c>
      <c r="O6" s="263"/>
      <c r="P6" s="262" t="s">
        <v>123</v>
      </c>
      <c r="Q6" s="268"/>
    </row>
    <row r="7" spans="2:17" ht="18.75" customHeight="1">
      <c r="B7" s="260"/>
      <c r="C7" s="261"/>
      <c r="D7" s="67" t="s">
        <v>106</v>
      </c>
      <c r="E7" s="33" t="s">
        <v>124</v>
      </c>
      <c r="F7" s="33" t="s">
        <v>125</v>
      </c>
      <c r="G7" s="33" t="s">
        <v>106</v>
      </c>
      <c r="H7" s="33" t="s">
        <v>124</v>
      </c>
      <c r="I7" s="34" t="s">
        <v>125</v>
      </c>
      <c r="J7" s="67" t="s">
        <v>106</v>
      </c>
      <c r="K7" s="33" t="s">
        <v>124</v>
      </c>
      <c r="L7" s="33" t="s">
        <v>106</v>
      </c>
      <c r="M7" s="33" t="s">
        <v>126</v>
      </c>
      <c r="N7" s="33" t="s">
        <v>106</v>
      </c>
      <c r="O7" s="33" t="s">
        <v>125</v>
      </c>
      <c r="P7" s="306" t="s">
        <v>106</v>
      </c>
      <c r="Q7" s="339"/>
    </row>
    <row r="8" spans="2:17" ht="18.75" customHeight="1">
      <c r="B8" s="53" t="s">
        <v>308</v>
      </c>
      <c r="C8" s="56"/>
      <c r="D8" s="29">
        <v>143</v>
      </c>
      <c r="E8" s="29">
        <v>178</v>
      </c>
      <c r="F8" s="29">
        <v>447</v>
      </c>
      <c r="G8" s="29">
        <v>170</v>
      </c>
      <c r="H8" s="29">
        <v>198</v>
      </c>
      <c r="I8" s="29">
        <v>466</v>
      </c>
      <c r="J8" s="29">
        <v>42</v>
      </c>
      <c r="K8" s="28">
        <v>92</v>
      </c>
      <c r="L8" s="28">
        <v>1757</v>
      </c>
      <c r="M8" s="28">
        <v>9104</v>
      </c>
      <c r="N8" s="28">
        <v>681</v>
      </c>
      <c r="O8" s="28">
        <v>974</v>
      </c>
      <c r="Q8" s="28">
        <v>174</v>
      </c>
    </row>
    <row r="9" spans="2:17" ht="18.75" customHeight="1">
      <c r="B9" s="53" t="s">
        <v>329</v>
      </c>
      <c r="C9" s="56"/>
      <c r="D9" s="29">
        <v>156</v>
      </c>
      <c r="E9" s="29">
        <v>202</v>
      </c>
      <c r="F9" s="29">
        <v>490</v>
      </c>
      <c r="G9" s="29">
        <v>149</v>
      </c>
      <c r="H9" s="29">
        <v>193</v>
      </c>
      <c r="I9" s="29">
        <v>448</v>
      </c>
      <c r="J9" s="29">
        <v>46</v>
      </c>
      <c r="K9" s="28">
        <v>124</v>
      </c>
      <c r="L9" s="28">
        <v>1741</v>
      </c>
      <c r="M9" s="28">
        <v>9322</v>
      </c>
      <c r="N9" s="28">
        <v>660</v>
      </c>
      <c r="O9" s="28">
        <v>942</v>
      </c>
      <c r="Q9" s="28">
        <v>167</v>
      </c>
    </row>
    <row r="10" spans="2:17" ht="18.75" customHeight="1">
      <c r="B10" s="59" t="s">
        <v>334</v>
      </c>
      <c r="C10" s="74"/>
      <c r="D10" s="64">
        <f aca="true" t="shared" si="0" ref="D10:O10">SUM(D11:D22)</f>
        <v>134</v>
      </c>
      <c r="E10" s="64">
        <f t="shared" si="0"/>
        <v>193</v>
      </c>
      <c r="F10" s="64">
        <f t="shared" si="0"/>
        <v>484</v>
      </c>
      <c r="G10" s="64">
        <f t="shared" si="0"/>
        <v>135</v>
      </c>
      <c r="H10" s="64">
        <f t="shared" si="0"/>
        <v>187</v>
      </c>
      <c r="I10" s="64">
        <f t="shared" si="0"/>
        <v>442</v>
      </c>
      <c r="J10" s="64">
        <f t="shared" si="0"/>
        <v>47</v>
      </c>
      <c r="K10" s="65">
        <f t="shared" si="0"/>
        <v>115</v>
      </c>
      <c r="L10" s="65">
        <f t="shared" si="0"/>
        <v>2081</v>
      </c>
      <c r="M10" s="65">
        <f t="shared" si="0"/>
        <v>10352</v>
      </c>
      <c r="N10" s="65">
        <f t="shared" si="0"/>
        <v>801</v>
      </c>
      <c r="O10" s="65">
        <f t="shared" si="0"/>
        <v>1167</v>
      </c>
      <c r="Q10" s="65">
        <f>SUM(Q11:Q22)</f>
        <v>140</v>
      </c>
    </row>
    <row r="11" spans="2:17" ht="18.75" customHeight="1">
      <c r="B11" s="36" t="s">
        <v>127</v>
      </c>
      <c r="C11" s="60"/>
      <c r="D11" s="29">
        <v>16</v>
      </c>
      <c r="E11" s="29">
        <v>20</v>
      </c>
      <c r="F11" s="29">
        <v>44</v>
      </c>
      <c r="G11" s="29">
        <v>13</v>
      </c>
      <c r="H11" s="29">
        <v>12</v>
      </c>
      <c r="I11" s="29">
        <v>26</v>
      </c>
      <c r="J11" s="29">
        <v>4</v>
      </c>
      <c r="K11" s="28">
        <v>9</v>
      </c>
      <c r="L11" s="28">
        <v>149</v>
      </c>
      <c r="M11" s="28">
        <v>631</v>
      </c>
      <c r="N11" s="28">
        <v>55</v>
      </c>
      <c r="O11" s="28">
        <v>165</v>
      </c>
      <c r="Q11" s="28">
        <v>11</v>
      </c>
    </row>
    <row r="12" spans="2:17" ht="18.75" customHeight="1">
      <c r="B12" s="36" t="s">
        <v>128</v>
      </c>
      <c r="C12" s="60"/>
      <c r="D12" s="29">
        <v>8</v>
      </c>
      <c r="E12" s="29">
        <v>10</v>
      </c>
      <c r="F12" s="29">
        <v>21</v>
      </c>
      <c r="G12" s="29">
        <v>11</v>
      </c>
      <c r="H12" s="29">
        <v>12</v>
      </c>
      <c r="I12" s="29">
        <v>23</v>
      </c>
      <c r="J12" s="29">
        <v>5</v>
      </c>
      <c r="K12" s="28">
        <v>13</v>
      </c>
      <c r="L12" s="28">
        <v>157</v>
      </c>
      <c r="M12" s="28">
        <v>836</v>
      </c>
      <c r="N12" s="28">
        <v>59</v>
      </c>
      <c r="O12" s="28">
        <v>84</v>
      </c>
      <c r="Q12" s="28">
        <v>12</v>
      </c>
    </row>
    <row r="13" spans="2:17" ht="18.75" customHeight="1">
      <c r="B13" s="36" t="s">
        <v>336</v>
      </c>
      <c r="C13" s="60"/>
      <c r="D13" s="29">
        <v>9</v>
      </c>
      <c r="E13" s="29">
        <v>12</v>
      </c>
      <c r="F13" s="29">
        <v>30</v>
      </c>
      <c r="G13" s="29">
        <v>14</v>
      </c>
      <c r="H13" s="29">
        <v>15</v>
      </c>
      <c r="I13" s="29">
        <v>28</v>
      </c>
      <c r="J13" s="29">
        <v>3</v>
      </c>
      <c r="K13" s="28">
        <v>5</v>
      </c>
      <c r="L13" s="28">
        <v>161</v>
      </c>
      <c r="M13" s="28">
        <v>780</v>
      </c>
      <c r="N13" s="28">
        <v>69</v>
      </c>
      <c r="O13" s="28">
        <v>92</v>
      </c>
      <c r="Q13" s="28">
        <v>6</v>
      </c>
    </row>
    <row r="14" spans="2:17" ht="18.75" customHeight="1">
      <c r="B14" s="36" t="s">
        <v>337</v>
      </c>
      <c r="C14" s="60"/>
      <c r="D14" s="29">
        <v>13</v>
      </c>
      <c r="E14" s="29">
        <v>19</v>
      </c>
      <c r="F14" s="29">
        <v>43</v>
      </c>
      <c r="G14" s="29">
        <v>14</v>
      </c>
      <c r="H14" s="29">
        <v>14</v>
      </c>
      <c r="I14" s="29">
        <v>28</v>
      </c>
      <c r="J14" s="29">
        <v>4</v>
      </c>
      <c r="K14" s="28">
        <v>7</v>
      </c>
      <c r="L14" s="28">
        <v>174</v>
      </c>
      <c r="M14" s="28">
        <v>830</v>
      </c>
      <c r="N14" s="28">
        <v>75</v>
      </c>
      <c r="O14" s="28">
        <v>96</v>
      </c>
      <c r="Q14" s="28">
        <v>7</v>
      </c>
    </row>
    <row r="15" spans="2:17" ht="18.75" customHeight="1">
      <c r="B15" s="36" t="s">
        <v>338</v>
      </c>
      <c r="C15" s="60"/>
      <c r="D15" s="29">
        <v>9</v>
      </c>
      <c r="E15" s="29">
        <v>12</v>
      </c>
      <c r="F15" s="29">
        <v>26</v>
      </c>
      <c r="G15" s="29">
        <v>11</v>
      </c>
      <c r="H15" s="29">
        <v>9</v>
      </c>
      <c r="I15" s="29">
        <v>28</v>
      </c>
      <c r="J15" s="29">
        <v>1</v>
      </c>
      <c r="K15" s="28">
        <v>2</v>
      </c>
      <c r="L15" s="28">
        <v>114</v>
      </c>
      <c r="M15" s="28">
        <v>717</v>
      </c>
      <c r="N15" s="28">
        <v>55</v>
      </c>
      <c r="O15" s="28">
        <v>77</v>
      </c>
      <c r="Q15" s="28">
        <v>5</v>
      </c>
    </row>
    <row r="16" spans="2:17" ht="18.75" customHeight="1">
      <c r="B16" s="36" t="s">
        <v>339</v>
      </c>
      <c r="C16" s="60"/>
      <c r="D16" s="29">
        <v>10</v>
      </c>
      <c r="E16" s="29">
        <v>14</v>
      </c>
      <c r="F16" s="29">
        <v>34</v>
      </c>
      <c r="G16" s="29">
        <v>9</v>
      </c>
      <c r="H16" s="29">
        <v>20</v>
      </c>
      <c r="I16" s="29">
        <v>54</v>
      </c>
      <c r="J16" s="29">
        <v>6</v>
      </c>
      <c r="K16" s="28">
        <v>12</v>
      </c>
      <c r="L16" s="28">
        <v>175</v>
      </c>
      <c r="M16" s="28">
        <v>1237</v>
      </c>
      <c r="N16" s="28">
        <v>76</v>
      </c>
      <c r="O16" s="28">
        <v>110</v>
      </c>
      <c r="Q16" s="28">
        <v>20</v>
      </c>
    </row>
    <row r="17" spans="2:17" ht="18.75" customHeight="1">
      <c r="B17" s="36" t="s">
        <v>340</v>
      </c>
      <c r="C17" s="60"/>
      <c r="D17" s="29">
        <v>16</v>
      </c>
      <c r="E17" s="29">
        <v>25</v>
      </c>
      <c r="F17" s="29">
        <v>65</v>
      </c>
      <c r="G17" s="29">
        <v>7</v>
      </c>
      <c r="H17" s="29">
        <v>27</v>
      </c>
      <c r="I17" s="29">
        <v>77</v>
      </c>
      <c r="J17" s="29">
        <v>4</v>
      </c>
      <c r="K17" s="28">
        <v>16</v>
      </c>
      <c r="L17" s="28">
        <v>190</v>
      </c>
      <c r="M17" s="28">
        <v>1138</v>
      </c>
      <c r="N17" s="28">
        <v>81</v>
      </c>
      <c r="O17" s="28">
        <v>107</v>
      </c>
      <c r="Q17" s="28">
        <v>6</v>
      </c>
    </row>
    <row r="18" spans="2:17" ht="18.75" customHeight="1">
      <c r="B18" s="36" t="s">
        <v>341</v>
      </c>
      <c r="C18" s="60"/>
      <c r="D18" s="29">
        <v>16</v>
      </c>
      <c r="E18" s="29">
        <v>21</v>
      </c>
      <c r="F18" s="29">
        <v>64</v>
      </c>
      <c r="G18" s="29">
        <v>13</v>
      </c>
      <c r="H18" s="29">
        <v>23</v>
      </c>
      <c r="I18" s="29">
        <v>57</v>
      </c>
      <c r="J18" s="29">
        <v>6</v>
      </c>
      <c r="K18" s="28">
        <v>15</v>
      </c>
      <c r="L18" s="28">
        <v>207</v>
      </c>
      <c r="M18" s="28">
        <v>1124</v>
      </c>
      <c r="N18" s="28">
        <v>78</v>
      </c>
      <c r="O18" s="28">
        <v>106</v>
      </c>
      <c r="Q18" s="28">
        <v>17</v>
      </c>
    </row>
    <row r="19" spans="2:17" ht="18.75" customHeight="1">
      <c r="B19" s="36" t="s">
        <v>342</v>
      </c>
      <c r="C19" s="60"/>
      <c r="D19" s="29">
        <v>10</v>
      </c>
      <c r="E19" s="29">
        <v>17</v>
      </c>
      <c r="F19" s="29">
        <v>45</v>
      </c>
      <c r="G19" s="29">
        <v>10</v>
      </c>
      <c r="H19" s="29">
        <v>17</v>
      </c>
      <c r="I19" s="29">
        <v>29</v>
      </c>
      <c r="J19" s="29">
        <v>2</v>
      </c>
      <c r="K19" s="28">
        <v>3</v>
      </c>
      <c r="L19" s="28">
        <v>123</v>
      </c>
      <c r="M19" s="28">
        <v>555</v>
      </c>
      <c r="N19" s="28">
        <v>64</v>
      </c>
      <c r="O19" s="28">
        <v>75</v>
      </c>
      <c r="Q19" s="28">
        <v>10</v>
      </c>
    </row>
    <row r="20" spans="2:17" ht="18.75" customHeight="1">
      <c r="B20" s="36" t="s">
        <v>343</v>
      </c>
      <c r="C20" s="60"/>
      <c r="D20" s="29">
        <v>8</v>
      </c>
      <c r="E20" s="29">
        <v>11</v>
      </c>
      <c r="F20" s="29">
        <v>28</v>
      </c>
      <c r="G20" s="29">
        <v>10</v>
      </c>
      <c r="H20" s="29">
        <v>11</v>
      </c>
      <c r="I20" s="29">
        <v>23</v>
      </c>
      <c r="J20" s="29">
        <v>3</v>
      </c>
      <c r="K20" s="28">
        <v>10</v>
      </c>
      <c r="L20" s="28">
        <v>210</v>
      </c>
      <c r="M20" s="28">
        <v>807</v>
      </c>
      <c r="N20" s="28">
        <v>70</v>
      </c>
      <c r="O20" s="28">
        <v>97</v>
      </c>
      <c r="Q20" s="28">
        <v>12</v>
      </c>
    </row>
    <row r="21" spans="2:17" ht="18.75" customHeight="1">
      <c r="B21" s="36" t="s">
        <v>344</v>
      </c>
      <c r="C21" s="60"/>
      <c r="D21" s="29">
        <v>7</v>
      </c>
      <c r="E21" s="29">
        <v>13</v>
      </c>
      <c r="F21" s="29">
        <v>32</v>
      </c>
      <c r="G21" s="29">
        <v>12</v>
      </c>
      <c r="H21" s="29">
        <v>13</v>
      </c>
      <c r="I21" s="29">
        <v>36</v>
      </c>
      <c r="J21" s="29">
        <v>5</v>
      </c>
      <c r="K21" s="28">
        <v>12</v>
      </c>
      <c r="L21" s="28">
        <v>211</v>
      </c>
      <c r="M21" s="28">
        <v>842</v>
      </c>
      <c r="N21" s="28">
        <v>58</v>
      </c>
      <c r="O21" s="28">
        <v>78</v>
      </c>
      <c r="Q21" s="28">
        <v>17</v>
      </c>
    </row>
    <row r="22" spans="2:17" ht="18.75" customHeight="1">
      <c r="B22" s="63" t="s">
        <v>345</v>
      </c>
      <c r="C22" s="78"/>
      <c r="D22" s="30">
        <v>12</v>
      </c>
      <c r="E22" s="30">
        <v>19</v>
      </c>
      <c r="F22" s="30">
        <v>52</v>
      </c>
      <c r="G22" s="30">
        <v>11</v>
      </c>
      <c r="H22" s="30">
        <v>14</v>
      </c>
      <c r="I22" s="30">
        <v>33</v>
      </c>
      <c r="J22" s="30">
        <v>4</v>
      </c>
      <c r="K22" s="30">
        <v>11</v>
      </c>
      <c r="L22" s="30">
        <v>210</v>
      </c>
      <c r="M22" s="30">
        <v>855</v>
      </c>
      <c r="N22" s="30">
        <v>61</v>
      </c>
      <c r="O22" s="30">
        <v>80</v>
      </c>
      <c r="P22" s="57"/>
      <c r="Q22" s="30">
        <v>17</v>
      </c>
    </row>
    <row r="23" spans="2:17" ht="18.75" customHeight="1">
      <c r="B23" s="53"/>
      <c r="C23" s="35"/>
      <c r="D23" s="35"/>
      <c r="E23" s="35"/>
      <c r="F23" s="35"/>
      <c r="G23" s="35"/>
      <c r="H23" s="35"/>
      <c r="I23" s="37"/>
      <c r="Q23" s="41" t="s">
        <v>259</v>
      </c>
    </row>
    <row r="24" spans="2:17" ht="18.75" customHeight="1"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</row>
    <row r="25" spans="2:17" ht="18.75" customHeight="1" thickBot="1">
      <c r="B25" s="43" t="s">
        <v>129</v>
      </c>
      <c r="C25" s="45"/>
      <c r="D25" s="45"/>
      <c r="E25" s="45"/>
      <c r="F25" s="45"/>
      <c r="G25" s="45"/>
      <c r="H25" s="45"/>
      <c r="I25" s="46"/>
      <c r="J25" s="45"/>
      <c r="K25" s="45"/>
      <c r="L25" s="45"/>
      <c r="M25" s="45"/>
      <c r="N25" s="45"/>
      <c r="O25" s="45"/>
      <c r="P25" s="45"/>
      <c r="Q25" s="45"/>
    </row>
    <row r="26" spans="2:17" ht="18.75" customHeight="1" thickTop="1">
      <c r="B26" s="268"/>
      <c r="C26" s="268"/>
      <c r="D26" s="268"/>
      <c r="E26" s="263"/>
      <c r="F26" s="262" t="s">
        <v>0</v>
      </c>
      <c r="G26" s="263"/>
      <c r="H26" s="31" t="s">
        <v>130</v>
      </c>
      <c r="I26" s="49" t="s">
        <v>131</v>
      </c>
      <c r="J26" s="48" t="s">
        <v>132</v>
      </c>
      <c r="K26" s="31" t="s">
        <v>133</v>
      </c>
      <c r="L26" s="31" t="s">
        <v>134</v>
      </c>
      <c r="M26" s="31" t="s">
        <v>135</v>
      </c>
      <c r="N26" s="31" t="s">
        <v>136</v>
      </c>
      <c r="O26" s="31" t="s">
        <v>137</v>
      </c>
      <c r="P26" s="31" t="s">
        <v>138</v>
      </c>
      <c r="Q26" s="49" t="s">
        <v>98</v>
      </c>
    </row>
    <row r="27" spans="2:17" ht="18.75" customHeight="1">
      <c r="B27" s="314" t="s">
        <v>308</v>
      </c>
      <c r="C27" s="340"/>
      <c r="D27" s="219" t="s">
        <v>118</v>
      </c>
      <c r="E27" s="137"/>
      <c r="F27" s="28"/>
      <c r="G27" s="29">
        <f aca="true" t="shared" si="1" ref="G27:G32">SUM(H27:Q27)</f>
        <v>143</v>
      </c>
      <c r="H27" s="29">
        <v>8</v>
      </c>
      <c r="I27" s="29">
        <v>10</v>
      </c>
      <c r="J27" s="29">
        <v>54</v>
      </c>
      <c r="K27" s="29">
        <v>8</v>
      </c>
      <c r="L27" s="29">
        <v>15</v>
      </c>
      <c r="M27" s="29">
        <v>17</v>
      </c>
      <c r="N27" s="29" t="s">
        <v>335</v>
      </c>
      <c r="O27" s="29">
        <v>5</v>
      </c>
      <c r="P27" s="29" t="s">
        <v>335</v>
      </c>
      <c r="Q27" s="29">
        <v>26</v>
      </c>
    </row>
    <row r="28" spans="2:17" ht="18.75" customHeight="1">
      <c r="B28" s="341"/>
      <c r="C28" s="342"/>
      <c r="D28" s="36" t="s">
        <v>139</v>
      </c>
      <c r="E28" s="60"/>
      <c r="F28" s="29"/>
      <c r="G28" s="29">
        <f t="shared" si="1"/>
        <v>170</v>
      </c>
      <c r="H28" s="29">
        <v>12</v>
      </c>
      <c r="I28" s="29">
        <v>1</v>
      </c>
      <c r="J28" s="29">
        <v>9</v>
      </c>
      <c r="K28" s="29">
        <v>7</v>
      </c>
      <c r="L28" s="29">
        <v>1</v>
      </c>
      <c r="M28" s="29">
        <v>59</v>
      </c>
      <c r="N28" s="29" t="s">
        <v>335</v>
      </c>
      <c r="O28" s="29">
        <v>2</v>
      </c>
      <c r="P28" s="29">
        <v>11</v>
      </c>
      <c r="Q28" s="29">
        <v>68</v>
      </c>
    </row>
    <row r="29" spans="2:17" ht="18.75" customHeight="1">
      <c r="B29" s="314" t="s">
        <v>329</v>
      </c>
      <c r="C29" s="315"/>
      <c r="D29" s="136" t="s">
        <v>118</v>
      </c>
      <c r="E29" s="137"/>
      <c r="F29" s="29"/>
      <c r="G29" s="29">
        <f t="shared" si="1"/>
        <v>155</v>
      </c>
      <c r="H29" s="29">
        <v>13</v>
      </c>
      <c r="I29" s="29">
        <v>10</v>
      </c>
      <c r="J29" s="29">
        <v>64</v>
      </c>
      <c r="K29" s="29">
        <v>12</v>
      </c>
      <c r="L29" s="29">
        <v>10</v>
      </c>
      <c r="M29" s="29">
        <v>17</v>
      </c>
      <c r="N29" s="29">
        <v>4</v>
      </c>
      <c r="O29" s="29">
        <v>5</v>
      </c>
      <c r="P29" s="29" t="s">
        <v>252</v>
      </c>
      <c r="Q29" s="29">
        <v>20</v>
      </c>
    </row>
    <row r="30" spans="2:17" ht="18.75" customHeight="1">
      <c r="B30" s="318"/>
      <c r="C30" s="319"/>
      <c r="D30" s="136" t="s">
        <v>139</v>
      </c>
      <c r="E30" s="137"/>
      <c r="F30" s="198"/>
      <c r="G30" s="29">
        <f t="shared" si="1"/>
        <v>149</v>
      </c>
      <c r="H30" s="29">
        <v>20</v>
      </c>
      <c r="I30" s="29">
        <v>2</v>
      </c>
      <c r="J30" s="29">
        <v>10</v>
      </c>
      <c r="K30" s="29">
        <v>5</v>
      </c>
      <c r="L30" s="29" t="s">
        <v>252</v>
      </c>
      <c r="M30" s="29">
        <v>67</v>
      </c>
      <c r="N30" s="29" t="s">
        <v>252</v>
      </c>
      <c r="O30" s="29">
        <v>4</v>
      </c>
      <c r="P30" s="29">
        <v>12</v>
      </c>
      <c r="Q30" s="29">
        <v>29</v>
      </c>
    </row>
    <row r="31" spans="2:17" ht="18.75" customHeight="1">
      <c r="B31" s="314" t="s">
        <v>334</v>
      </c>
      <c r="C31" s="315"/>
      <c r="D31" s="136" t="s">
        <v>118</v>
      </c>
      <c r="E31" s="137"/>
      <c r="F31" s="198"/>
      <c r="G31" s="29">
        <f t="shared" si="1"/>
        <v>133</v>
      </c>
      <c r="H31" s="29">
        <v>5</v>
      </c>
      <c r="I31" s="29">
        <v>13</v>
      </c>
      <c r="J31" s="29">
        <v>68</v>
      </c>
      <c r="K31" s="29">
        <v>7</v>
      </c>
      <c r="L31" s="29">
        <v>12</v>
      </c>
      <c r="M31" s="29">
        <v>13</v>
      </c>
      <c r="N31" s="29">
        <v>1</v>
      </c>
      <c r="O31" s="29">
        <v>5</v>
      </c>
      <c r="P31" s="29">
        <v>0</v>
      </c>
      <c r="Q31" s="29">
        <v>9</v>
      </c>
    </row>
    <row r="32" spans="2:17" ht="18.75" customHeight="1">
      <c r="B32" s="318"/>
      <c r="C32" s="319"/>
      <c r="D32" s="136" t="s">
        <v>139</v>
      </c>
      <c r="E32" s="137"/>
      <c r="F32" s="199"/>
      <c r="G32" s="30">
        <f t="shared" si="1"/>
        <v>136</v>
      </c>
      <c r="H32" s="30">
        <v>13</v>
      </c>
      <c r="I32" s="30">
        <v>4</v>
      </c>
      <c r="J32" s="30">
        <v>14</v>
      </c>
      <c r="K32" s="30">
        <v>3</v>
      </c>
      <c r="L32" s="30">
        <v>1</v>
      </c>
      <c r="M32" s="30">
        <v>51</v>
      </c>
      <c r="N32" s="30">
        <v>0</v>
      </c>
      <c r="O32" s="30">
        <v>5</v>
      </c>
      <c r="P32" s="30">
        <v>10</v>
      </c>
      <c r="Q32" s="30">
        <v>35</v>
      </c>
    </row>
    <row r="33" spans="2:17" ht="18.75" customHeight="1">
      <c r="B33" s="35"/>
      <c r="C33" s="35"/>
      <c r="D33" s="35"/>
      <c r="E33" s="35"/>
      <c r="F33" s="35"/>
      <c r="G33" s="35"/>
      <c r="H33" s="35"/>
      <c r="I33" s="37"/>
      <c r="Q33" s="41" t="s">
        <v>259</v>
      </c>
    </row>
    <row r="34" spans="2:17" ht="18.75" customHeight="1"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</row>
    <row r="35" spans="9:10" ht="18.75" customHeight="1">
      <c r="I35" s="39"/>
      <c r="J35" s="39"/>
    </row>
    <row r="36" spans="9:10" ht="18.75" customHeight="1">
      <c r="I36" s="39"/>
      <c r="J36" s="39"/>
    </row>
    <row r="37" spans="9:10" ht="18.75" customHeight="1">
      <c r="I37" s="39"/>
      <c r="J37" s="39"/>
    </row>
    <row r="38" spans="9:10" ht="18.75" customHeight="1">
      <c r="I38" s="39"/>
      <c r="J38" s="39"/>
    </row>
    <row r="39" spans="9:10" ht="18.75" customHeight="1">
      <c r="I39" s="39"/>
      <c r="J39" s="39"/>
    </row>
    <row r="40" spans="9:10" ht="18.75" customHeight="1">
      <c r="I40" s="39"/>
      <c r="J40" s="39"/>
    </row>
    <row r="41" spans="9:10" ht="18.75" customHeight="1">
      <c r="I41" s="39"/>
      <c r="J41" s="39"/>
    </row>
    <row r="42" spans="9:10" ht="18.75" customHeight="1">
      <c r="I42" s="39"/>
      <c r="J42" s="39"/>
    </row>
    <row r="43" spans="9:10" ht="18.75" customHeight="1">
      <c r="I43" s="39"/>
      <c r="J43" s="39"/>
    </row>
    <row r="44" spans="9:10" ht="18.75" customHeight="1">
      <c r="I44" s="39"/>
      <c r="J44" s="39"/>
    </row>
    <row r="45" spans="9:10" ht="18.75" customHeight="1">
      <c r="I45" s="39"/>
      <c r="J45" s="39"/>
    </row>
    <row r="46" spans="9:10" ht="18.75" customHeight="1">
      <c r="I46" s="39"/>
      <c r="J46" s="39"/>
    </row>
    <row r="48" ht="18.75" customHeight="1">
      <c r="A48" s="40"/>
    </row>
  </sheetData>
  <sheetProtection/>
  <mergeCells count="19">
    <mergeCell ref="B31:C32"/>
    <mergeCell ref="B34:I34"/>
    <mergeCell ref="J34:Q34"/>
    <mergeCell ref="B24:I24"/>
    <mergeCell ref="J24:Q24"/>
    <mergeCell ref="B26:E26"/>
    <mergeCell ref="F26:G26"/>
    <mergeCell ref="B27:C28"/>
    <mergeCell ref="B29:C30"/>
    <mergeCell ref="B3:I3"/>
    <mergeCell ref="J3:Q3"/>
    <mergeCell ref="B6:C7"/>
    <mergeCell ref="D6:F6"/>
    <mergeCell ref="G6:I6"/>
    <mergeCell ref="J6:K6"/>
    <mergeCell ref="L6:M6"/>
    <mergeCell ref="N6:O6"/>
    <mergeCell ref="P6:Q6"/>
    <mergeCell ref="P7:Q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view="pageBreakPreview" zoomScaleSheetLayoutView="100" zoomScalePageLayoutView="0" workbookViewId="0" topLeftCell="A1">
      <selection activeCell="B2" sqref="B2"/>
    </sheetView>
  </sheetViews>
  <sheetFormatPr defaultColWidth="8.875" defaultRowHeight="18.75" customHeight="1"/>
  <cols>
    <col min="1" max="1" width="8.875" style="39" customWidth="1"/>
    <col min="2" max="2" width="8.875" style="40" customWidth="1"/>
    <col min="3" max="10" width="8.875" style="39" customWidth="1"/>
    <col min="11" max="11" width="8.875" style="35" customWidth="1"/>
    <col min="12" max="12" width="8.875" style="39" customWidth="1"/>
    <col min="13" max="13" width="8.875" style="40" customWidth="1"/>
    <col min="14" max="14" width="8.875" style="70" customWidth="1"/>
    <col min="15" max="16384" width="8.875" style="39" customWidth="1"/>
  </cols>
  <sheetData>
    <row r="1" spans="2:14" ht="18.75" customHeight="1">
      <c r="B1" s="39"/>
      <c r="L1" s="40"/>
      <c r="M1" s="39"/>
      <c r="N1" s="79"/>
    </row>
    <row r="2" spans="2:14" s="116" customFormat="1" ht="18.75" customHeight="1">
      <c r="B2" s="42">
        <v>140</v>
      </c>
      <c r="K2" s="120"/>
      <c r="M2" s="42"/>
      <c r="N2" s="118"/>
    </row>
    <row r="3" spans="2:11" ht="18.7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2:11" ht="18.75" customHeight="1" thickBot="1">
      <c r="B4" s="69" t="s">
        <v>249</v>
      </c>
      <c r="C4" s="44"/>
      <c r="D4" s="44"/>
      <c r="E4" s="44"/>
      <c r="F4" s="45"/>
      <c r="G4" s="45"/>
      <c r="H4" s="45"/>
      <c r="I4" s="45"/>
      <c r="J4" s="45"/>
      <c r="K4" s="46" t="s">
        <v>92</v>
      </c>
    </row>
    <row r="5" spans="2:11" ht="18.75" customHeight="1" thickTop="1">
      <c r="B5" s="260" t="s">
        <v>34</v>
      </c>
      <c r="C5" s="260"/>
      <c r="D5" s="260"/>
      <c r="E5" s="261"/>
      <c r="F5" s="262" t="s">
        <v>308</v>
      </c>
      <c r="G5" s="263"/>
      <c r="H5" s="262" t="s">
        <v>329</v>
      </c>
      <c r="I5" s="263"/>
      <c r="J5" s="262" t="s">
        <v>334</v>
      </c>
      <c r="K5" s="268"/>
    </row>
    <row r="6" spans="2:11" ht="18.75" customHeight="1">
      <c r="B6" s="53" t="s">
        <v>148</v>
      </c>
      <c r="C6" s="35"/>
      <c r="D6" s="35"/>
      <c r="E6" s="56"/>
      <c r="F6" s="131"/>
      <c r="G6" s="130">
        <v>259154</v>
      </c>
      <c r="H6" s="130"/>
      <c r="I6" s="217">
        <v>314608</v>
      </c>
      <c r="J6" s="130"/>
      <c r="K6" s="217">
        <v>340793</v>
      </c>
    </row>
    <row r="7" spans="2:11" ht="18.75" customHeight="1">
      <c r="B7" s="53" t="s">
        <v>149</v>
      </c>
      <c r="C7" s="36"/>
      <c r="D7" s="36"/>
      <c r="E7" s="60"/>
      <c r="F7" s="131"/>
      <c r="G7" s="131">
        <v>136371</v>
      </c>
      <c r="H7" s="131"/>
      <c r="I7" s="76">
        <v>147477</v>
      </c>
      <c r="J7" s="131"/>
      <c r="K7" s="76">
        <v>151090</v>
      </c>
    </row>
    <row r="8" spans="2:11" ht="18.75" customHeight="1">
      <c r="B8" s="53" t="s">
        <v>140</v>
      </c>
      <c r="C8" s="36"/>
      <c r="D8" s="36"/>
      <c r="E8" s="60"/>
      <c r="F8" s="131"/>
      <c r="G8" s="131">
        <v>130216</v>
      </c>
      <c r="H8" s="131"/>
      <c r="I8" s="76">
        <v>102789</v>
      </c>
      <c r="J8" s="131"/>
      <c r="K8" s="76">
        <v>90761</v>
      </c>
    </row>
    <row r="9" spans="2:11" ht="18.75" customHeight="1">
      <c r="B9" s="53" t="s">
        <v>147</v>
      </c>
      <c r="C9" s="35"/>
      <c r="D9" s="35"/>
      <c r="E9" s="56"/>
      <c r="F9" s="131"/>
      <c r="G9" s="131">
        <v>4464</v>
      </c>
      <c r="H9" s="131"/>
      <c r="I9" s="76">
        <v>5026</v>
      </c>
      <c r="J9" s="131"/>
      <c r="K9" s="76">
        <v>5194</v>
      </c>
    </row>
    <row r="10" spans="2:11" ht="18.75" customHeight="1">
      <c r="B10" s="53" t="s">
        <v>141</v>
      </c>
      <c r="C10" s="36"/>
      <c r="D10" s="35"/>
      <c r="E10" s="56"/>
      <c r="F10" s="131"/>
      <c r="G10" s="131">
        <v>17078</v>
      </c>
      <c r="H10" s="131"/>
      <c r="I10" s="76">
        <v>22067</v>
      </c>
      <c r="J10" s="131"/>
      <c r="K10" s="76">
        <v>17777</v>
      </c>
    </row>
    <row r="11" spans="2:11" ht="18.75" customHeight="1">
      <c r="B11" s="53" t="s">
        <v>150</v>
      </c>
      <c r="C11" s="36"/>
      <c r="D11" s="36"/>
      <c r="E11" s="60"/>
      <c r="F11" s="131"/>
      <c r="G11" s="131">
        <v>8732</v>
      </c>
      <c r="H11" s="131"/>
      <c r="I11" s="76">
        <v>10757</v>
      </c>
      <c r="J11" s="131"/>
      <c r="K11" s="76">
        <v>10098</v>
      </c>
    </row>
    <row r="12" spans="2:11" ht="18.75" customHeight="1">
      <c r="B12" s="53" t="s">
        <v>151</v>
      </c>
      <c r="C12" s="36"/>
      <c r="D12" s="36"/>
      <c r="E12" s="60"/>
      <c r="F12" s="131"/>
      <c r="G12" s="131">
        <v>2781</v>
      </c>
      <c r="H12" s="131"/>
      <c r="I12" s="76" t="s">
        <v>252</v>
      </c>
      <c r="J12" s="131"/>
      <c r="K12" s="76" t="s">
        <v>381</v>
      </c>
    </row>
    <row r="13" spans="2:11" ht="18.75" customHeight="1">
      <c r="B13" s="53" t="s">
        <v>142</v>
      </c>
      <c r="C13" s="36"/>
      <c r="D13" s="36"/>
      <c r="E13" s="60"/>
      <c r="F13" s="131"/>
      <c r="G13" s="131">
        <v>7423</v>
      </c>
      <c r="H13" s="131"/>
      <c r="I13" s="76">
        <v>7492</v>
      </c>
      <c r="J13" s="131"/>
      <c r="K13" s="76">
        <v>3682</v>
      </c>
    </row>
    <row r="14" spans="2:11" ht="18.75" customHeight="1">
      <c r="B14" s="53" t="s">
        <v>143</v>
      </c>
      <c r="C14" s="35"/>
      <c r="D14" s="35"/>
      <c r="E14" s="56"/>
      <c r="F14" s="131"/>
      <c r="G14" s="131">
        <v>145223</v>
      </c>
      <c r="H14" s="131"/>
      <c r="I14" s="76">
        <v>193830</v>
      </c>
      <c r="J14" s="131"/>
      <c r="K14" s="76">
        <v>218467</v>
      </c>
    </row>
    <row r="15" spans="2:11" ht="18.75" customHeight="1">
      <c r="B15" s="53" t="s">
        <v>144</v>
      </c>
      <c r="C15" s="35"/>
      <c r="D15" s="35"/>
      <c r="E15" s="56"/>
      <c r="F15" s="131"/>
      <c r="G15" s="131">
        <v>18171</v>
      </c>
      <c r="H15" s="131"/>
      <c r="I15" s="76">
        <v>20789</v>
      </c>
      <c r="J15" s="131"/>
      <c r="K15" s="76">
        <v>16955</v>
      </c>
    </row>
    <row r="16" spans="2:11" ht="18.75" customHeight="1">
      <c r="B16" s="53" t="s">
        <v>145</v>
      </c>
      <c r="C16" s="35"/>
      <c r="D16" s="35"/>
      <c r="E16" s="56"/>
      <c r="F16" s="131"/>
      <c r="G16" s="131">
        <v>10863</v>
      </c>
      <c r="H16" s="131"/>
      <c r="I16" s="76">
        <v>10398</v>
      </c>
      <c r="J16" s="131"/>
      <c r="K16" s="76">
        <v>11399</v>
      </c>
    </row>
    <row r="17" spans="2:11" ht="18.75" customHeight="1">
      <c r="B17" s="53" t="s">
        <v>146</v>
      </c>
      <c r="C17" s="35"/>
      <c r="D17" s="35"/>
      <c r="E17" s="56"/>
      <c r="F17" s="131"/>
      <c r="G17" s="131">
        <v>35614</v>
      </c>
      <c r="H17" s="131"/>
      <c r="I17" s="76">
        <v>27538</v>
      </c>
      <c r="J17" s="131"/>
      <c r="K17" s="76">
        <v>23959</v>
      </c>
    </row>
    <row r="18" spans="2:11" ht="18.75" customHeight="1">
      <c r="B18" s="54" t="s">
        <v>328</v>
      </c>
      <c r="C18" s="57"/>
      <c r="D18" s="57"/>
      <c r="E18" s="58"/>
      <c r="F18" s="132"/>
      <c r="G18" s="132">
        <v>32165</v>
      </c>
      <c r="H18" s="132"/>
      <c r="I18" s="77">
        <v>31997</v>
      </c>
      <c r="J18" s="132"/>
      <c r="K18" s="77">
        <v>35796</v>
      </c>
    </row>
    <row r="19" spans="2:11" ht="18.75" customHeight="1">
      <c r="B19" s="53"/>
      <c r="C19" s="36"/>
      <c r="D19" s="36"/>
      <c r="E19" s="36"/>
      <c r="F19" s="36"/>
      <c r="G19" s="36"/>
      <c r="H19" s="36"/>
      <c r="I19" s="36"/>
      <c r="J19" s="36"/>
      <c r="K19" s="37" t="s">
        <v>152</v>
      </c>
    </row>
    <row r="20" spans="2:11" ht="18.75" customHeight="1">
      <c r="B20" s="281"/>
      <c r="C20" s="281"/>
      <c r="D20" s="281"/>
      <c r="E20" s="281"/>
      <c r="F20" s="281"/>
      <c r="G20" s="281"/>
      <c r="H20" s="281"/>
      <c r="I20" s="281"/>
      <c r="J20" s="281"/>
      <c r="K20" s="281"/>
    </row>
    <row r="21" spans="2:11" ht="18.75" customHeight="1" thickBot="1">
      <c r="B21" s="69" t="s">
        <v>250</v>
      </c>
      <c r="C21" s="44"/>
      <c r="D21" s="44"/>
      <c r="E21" s="44"/>
      <c r="F21" s="44"/>
      <c r="G21" s="44"/>
      <c r="H21" s="44"/>
      <c r="I21" s="44"/>
      <c r="J21" s="45"/>
      <c r="K21" s="46" t="s">
        <v>92</v>
      </c>
    </row>
    <row r="22" spans="2:13" ht="18.75" customHeight="1" thickTop="1">
      <c r="B22" s="268" t="s">
        <v>304</v>
      </c>
      <c r="C22" s="268"/>
      <c r="D22" s="263"/>
      <c r="E22" s="262" t="s">
        <v>49</v>
      </c>
      <c r="F22" s="268"/>
      <c r="G22" s="263"/>
      <c r="H22" s="262" t="s">
        <v>346</v>
      </c>
      <c r="I22" s="263"/>
      <c r="J22" s="262" t="s">
        <v>153</v>
      </c>
      <c r="K22" s="268"/>
      <c r="M22" s="53"/>
    </row>
    <row r="23" spans="2:13" ht="18.75" customHeight="1">
      <c r="B23" s="53" t="s">
        <v>347</v>
      </c>
      <c r="C23" s="36"/>
      <c r="D23" s="60"/>
      <c r="E23" s="36"/>
      <c r="G23" s="80">
        <f>SUM(I23,K23)</f>
        <v>7136</v>
      </c>
      <c r="I23" s="73">
        <v>2226</v>
      </c>
      <c r="K23" s="73">
        <v>4910</v>
      </c>
      <c r="M23" s="53"/>
    </row>
    <row r="24" spans="2:11" ht="18.75" customHeight="1">
      <c r="B24" s="53" t="s">
        <v>348</v>
      </c>
      <c r="C24" s="36"/>
      <c r="D24" s="60"/>
      <c r="E24" s="36"/>
      <c r="G24" s="80">
        <f>SUM(I24,K24)</f>
        <v>8796</v>
      </c>
      <c r="I24" s="73">
        <v>2640</v>
      </c>
      <c r="K24" s="73">
        <v>6156</v>
      </c>
    </row>
    <row r="25" spans="2:11" ht="18.75" customHeight="1">
      <c r="B25" s="53" t="s">
        <v>349</v>
      </c>
      <c r="C25" s="36"/>
      <c r="D25" s="60"/>
      <c r="E25" s="36"/>
      <c r="G25" s="73">
        <f>SUM(I25,K25)</f>
        <v>7865</v>
      </c>
      <c r="H25" s="35"/>
      <c r="I25" s="73">
        <v>2738</v>
      </c>
      <c r="J25" s="35"/>
      <c r="K25" s="73">
        <v>5127</v>
      </c>
    </row>
    <row r="26" spans="2:11" ht="18.75" customHeight="1">
      <c r="B26" s="53" t="s">
        <v>350</v>
      </c>
      <c r="C26" s="36"/>
      <c r="D26" s="60"/>
      <c r="E26" s="36"/>
      <c r="F26" s="35"/>
      <c r="G26" s="73">
        <f>SUM(I26,K26)</f>
        <v>7976</v>
      </c>
      <c r="H26" s="35"/>
      <c r="I26" s="73">
        <v>2725</v>
      </c>
      <c r="J26" s="35"/>
      <c r="K26" s="73">
        <v>5251</v>
      </c>
    </row>
    <row r="27" spans="2:11" ht="18.75" customHeight="1">
      <c r="B27" s="54" t="s">
        <v>351</v>
      </c>
      <c r="C27" s="63"/>
      <c r="D27" s="78"/>
      <c r="E27" s="63"/>
      <c r="F27" s="57"/>
      <c r="G27" s="81">
        <f>SUM(I27,K27)</f>
        <v>7647</v>
      </c>
      <c r="H27" s="57"/>
      <c r="I27" s="81">
        <v>2407</v>
      </c>
      <c r="J27" s="57"/>
      <c r="K27" s="81">
        <v>5240</v>
      </c>
    </row>
    <row r="28" spans="2:11" ht="18.75" customHeight="1">
      <c r="B28" s="53"/>
      <c r="C28" s="35"/>
      <c r="D28" s="35"/>
      <c r="E28" s="35"/>
      <c r="F28" s="35"/>
      <c r="G28" s="35"/>
      <c r="H28" s="35"/>
      <c r="I28" s="35"/>
      <c r="J28" s="35"/>
      <c r="K28" s="37" t="s">
        <v>259</v>
      </c>
    </row>
    <row r="29" spans="2:11" ht="18.75" customHeight="1">
      <c r="B29" s="281"/>
      <c r="C29" s="281"/>
      <c r="D29" s="281"/>
      <c r="E29" s="281"/>
      <c r="F29" s="281"/>
      <c r="G29" s="281"/>
      <c r="H29" s="281"/>
      <c r="I29" s="281"/>
      <c r="J29" s="281"/>
      <c r="K29" s="281"/>
    </row>
    <row r="30" spans="2:11" ht="18.75" customHeight="1" thickBot="1">
      <c r="B30" s="69" t="s">
        <v>251</v>
      </c>
      <c r="C30" s="45"/>
      <c r="D30" s="45"/>
      <c r="E30" s="45"/>
      <c r="F30" s="45"/>
      <c r="G30" s="45"/>
      <c r="H30" s="45"/>
      <c r="I30" s="45"/>
      <c r="J30" s="45"/>
      <c r="K30" s="46" t="s">
        <v>154</v>
      </c>
    </row>
    <row r="31" spans="2:11" ht="18.75" customHeight="1" thickTop="1">
      <c r="B31" s="266" t="s">
        <v>64</v>
      </c>
      <c r="C31" s="303" t="s">
        <v>49</v>
      </c>
      <c r="D31" s="303" t="s">
        <v>155</v>
      </c>
      <c r="E31" s="303"/>
      <c r="F31" s="303"/>
      <c r="G31" s="303" t="s">
        <v>156</v>
      </c>
      <c r="H31" s="303"/>
      <c r="I31" s="303"/>
      <c r="J31" s="303" t="s">
        <v>157</v>
      </c>
      <c r="K31" s="262" t="s">
        <v>158</v>
      </c>
    </row>
    <row r="32" spans="2:11" ht="18.75" customHeight="1">
      <c r="B32" s="261"/>
      <c r="C32" s="309"/>
      <c r="D32" s="33" t="s">
        <v>159</v>
      </c>
      <c r="E32" s="33" t="s">
        <v>160</v>
      </c>
      <c r="F32" s="33" t="s">
        <v>161</v>
      </c>
      <c r="G32" s="33" t="s">
        <v>159</v>
      </c>
      <c r="H32" s="33" t="s">
        <v>162</v>
      </c>
      <c r="I32" s="33" t="s">
        <v>161</v>
      </c>
      <c r="J32" s="309"/>
      <c r="K32" s="306"/>
    </row>
    <row r="33" spans="2:11" ht="18.75" customHeight="1">
      <c r="B33" s="150" t="s">
        <v>4</v>
      </c>
      <c r="C33" s="37">
        <v>255</v>
      </c>
      <c r="D33" s="37">
        <v>63</v>
      </c>
      <c r="E33" s="37">
        <v>59</v>
      </c>
      <c r="F33" s="37">
        <v>4</v>
      </c>
      <c r="G33" s="37">
        <v>169</v>
      </c>
      <c r="H33" s="37">
        <v>167</v>
      </c>
      <c r="I33" s="37">
        <v>2</v>
      </c>
      <c r="J33" s="37">
        <v>8</v>
      </c>
      <c r="K33" s="37">
        <v>15</v>
      </c>
    </row>
    <row r="34" spans="2:11" ht="18.75" customHeight="1">
      <c r="B34" s="133" t="s">
        <v>3</v>
      </c>
      <c r="C34" s="37">
        <v>255</v>
      </c>
      <c r="D34" s="37">
        <v>63</v>
      </c>
      <c r="E34" s="37">
        <v>59</v>
      </c>
      <c r="F34" s="37">
        <v>4</v>
      </c>
      <c r="G34" s="37">
        <v>169</v>
      </c>
      <c r="H34" s="37">
        <v>167</v>
      </c>
      <c r="I34" s="37">
        <v>2</v>
      </c>
      <c r="J34" s="37">
        <v>8</v>
      </c>
      <c r="K34" s="37">
        <v>15</v>
      </c>
    </row>
    <row r="35" spans="2:11" ht="18.75" customHeight="1">
      <c r="B35" s="133" t="s">
        <v>5</v>
      </c>
      <c r="C35" s="37">
        <v>254</v>
      </c>
      <c r="D35" s="37">
        <v>63</v>
      </c>
      <c r="E35" s="37">
        <v>59</v>
      </c>
      <c r="F35" s="37">
        <v>4</v>
      </c>
      <c r="G35" s="37">
        <v>168</v>
      </c>
      <c r="H35" s="37">
        <v>166</v>
      </c>
      <c r="I35" s="37">
        <v>2</v>
      </c>
      <c r="J35" s="37">
        <v>8</v>
      </c>
      <c r="K35" s="37">
        <v>15</v>
      </c>
    </row>
    <row r="36" spans="2:11" ht="18.75" customHeight="1">
      <c r="B36" s="133" t="s">
        <v>306</v>
      </c>
      <c r="C36" s="37">
        <v>254</v>
      </c>
      <c r="D36" s="37">
        <v>63</v>
      </c>
      <c r="E36" s="37">
        <v>59</v>
      </c>
      <c r="F36" s="37">
        <v>4</v>
      </c>
      <c r="G36" s="37">
        <v>168</v>
      </c>
      <c r="H36" s="37">
        <v>166</v>
      </c>
      <c r="I36" s="37">
        <v>2</v>
      </c>
      <c r="J36" s="37">
        <v>8</v>
      </c>
      <c r="K36" s="37">
        <v>15</v>
      </c>
    </row>
    <row r="37" spans="2:11" ht="18.75" customHeight="1">
      <c r="B37" s="191" t="s">
        <v>396</v>
      </c>
      <c r="C37" s="215">
        <v>255</v>
      </c>
      <c r="D37" s="200">
        <v>63</v>
      </c>
      <c r="E37" s="200">
        <v>59</v>
      </c>
      <c r="F37" s="200">
        <v>4</v>
      </c>
      <c r="G37" s="200">
        <v>169</v>
      </c>
      <c r="H37" s="200">
        <v>166</v>
      </c>
      <c r="I37" s="200">
        <v>3</v>
      </c>
      <c r="J37" s="200">
        <v>8</v>
      </c>
      <c r="K37" s="200">
        <v>15</v>
      </c>
    </row>
    <row r="38" spans="2:11" ht="18.75" customHeight="1">
      <c r="B38" s="53"/>
      <c r="C38" s="35"/>
      <c r="D38" s="35"/>
      <c r="E38" s="35"/>
      <c r="F38" s="35"/>
      <c r="G38" s="35"/>
      <c r="H38" s="35"/>
      <c r="I38" s="35"/>
      <c r="J38" s="35"/>
      <c r="K38" s="37" t="s">
        <v>163</v>
      </c>
    </row>
    <row r="48" spans="1:10" ht="18.75" customHeight="1">
      <c r="A48" s="40"/>
      <c r="B48" s="53"/>
      <c r="C48" s="35"/>
      <c r="D48" s="35"/>
      <c r="E48" s="35"/>
      <c r="F48" s="35"/>
      <c r="G48" s="35"/>
      <c r="H48" s="35"/>
      <c r="I48" s="35"/>
      <c r="J48" s="35"/>
    </row>
  </sheetData>
  <sheetProtection/>
  <mergeCells count="17">
    <mergeCell ref="B29:K29"/>
    <mergeCell ref="B31:B32"/>
    <mergeCell ref="C31:C32"/>
    <mergeCell ref="D31:F31"/>
    <mergeCell ref="G31:I31"/>
    <mergeCell ref="J31:J32"/>
    <mergeCell ref="K31:K32"/>
    <mergeCell ref="B22:D22"/>
    <mergeCell ref="E22:G22"/>
    <mergeCell ref="H22:I22"/>
    <mergeCell ref="J22:K22"/>
    <mergeCell ref="B3:K3"/>
    <mergeCell ref="B5:E5"/>
    <mergeCell ref="F5:G5"/>
    <mergeCell ref="H5:I5"/>
    <mergeCell ref="J5:K5"/>
    <mergeCell ref="B20:K20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2015-05-07T23:44:59Z</cp:lastPrinted>
  <dcterms:created xsi:type="dcterms:W3CDTF">2001-06-05T02:11:26Z</dcterms:created>
  <dcterms:modified xsi:type="dcterms:W3CDTF">2015-05-22T00:40:00Z</dcterms:modified>
  <cp:category/>
  <cp:version/>
  <cp:contentType/>
  <cp:contentStatus/>
</cp:coreProperties>
</file>