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表1~4" sheetId="1" r:id="rId1"/>
    <sheet name="表5~6" sheetId="2" r:id="rId2"/>
    <sheet name="表7" sheetId="3" r:id="rId3"/>
    <sheet name="表8~9" sheetId="4" r:id="rId4"/>
    <sheet name="表10" sheetId="5" r:id="rId5"/>
    <sheet name="表11 (1) (2) (3)" sheetId="6" r:id="rId6"/>
    <sheet name="表11 (4)~(5)" sheetId="7" r:id="rId7"/>
    <sheet name="表12~13" sheetId="8" r:id="rId8"/>
    <sheet name="表14~15" sheetId="9" r:id="rId9"/>
    <sheet name="表16~17" sheetId="10" r:id="rId10"/>
    <sheet name="表18~19" sheetId="11" r:id="rId11"/>
  </sheets>
  <definedNames>
    <definedName name="_xlnm.Print_Area" localSheetId="0">'表1~4'!$B$2:$K$46</definedName>
    <definedName name="_xlnm.Print_Area" localSheetId="4">'表10'!$B$2:$I$47</definedName>
    <definedName name="_xlnm.Print_Area" localSheetId="5">'表11 (1) (2) (3)'!$B$2:$I$48</definedName>
    <definedName name="_xlnm.Print_Area" localSheetId="6">'表11 (4)~(5)'!$B$2:$I$47</definedName>
    <definedName name="_xlnm.Print_Area" localSheetId="7">'表12~13'!$B$2:$I$35</definedName>
    <definedName name="_xlnm.Print_Area" localSheetId="8">'表14~15'!$B$2:$K$47</definedName>
    <definedName name="_xlnm.Print_Area" localSheetId="9">'表16~17'!$B$2:$K$47</definedName>
    <definedName name="_xlnm.Print_Area" localSheetId="10">'表18~19'!$B$2:$K$47</definedName>
    <definedName name="_xlnm.Print_Area" localSheetId="1">'表5~6'!$B$2:$I$47</definedName>
    <definedName name="_xlnm.Print_Area" localSheetId="2">'表7'!$B$2:$I$47</definedName>
    <definedName name="_xlnm.Print_Area" localSheetId="3">'表8~9'!$B$2:$I$47</definedName>
  </definedNames>
  <calcPr fullCalcOnLoad="1"/>
</workbook>
</file>

<file path=xl/comments6.xml><?xml version="1.0" encoding="utf-8"?>
<comments xmlns="http://schemas.openxmlformats.org/spreadsheetml/2006/main">
  <authors>
    <author>情報システム課</author>
  </authors>
  <commentList>
    <comment ref="D12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  <comment ref="D36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  <comment ref="D47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<sst xmlns="http://schemas.openxmlformats.org/spreadsheetml/2006/main" count="774" uniqueCount="312">
  <si>
    <t>総数</t>
  </si>
  <si>
    <t>人</t>
  </si>
  <si>
    <t>平成22年</t>
  </si>
  <si>
    <t>平成21年度</t>
  </si>
  <si>
    <t>対象者</t>
  </si>
  <si>
    <t>受診者</t>
  </si>
  <si>
    <t>受診率</t>
  </si>
  <si>
    <t>資料：健康づくり課</t>
  </si>
  <si>
    <t>平成22年度</t>
  </si>
  <si>
    <t>（１）実施状況</t>
  </si>
  <si>
    <t>（２）メタボリックシンドローム判定結果</t>
  </si>
  <si>
    <t>注）特定健康診査の対象は、40歳～75歳未満の国民健康保険加入者。</t>
  </si>
  <si>
    <t>（２）判定内訳</t>
  </si>
  <si>
    <t>異常なし</t>
  </si>
  <si>
    <t>要指導</t>
  </si>
  <si>
    <t>要医療</t>
  </si>
  <si>
    <t>注）判定内訳は、費用決裁の済んだ者のみの人数</t>
  </si>
  <si>
    <t>計</t>
  </si>
  <si>
    <t>集団検診</t>
  </si>
  <si>
    <t>個別診断</t>
  </si>
  <si>
    <t>がん
（疑い含む）</t>
  </si>
  <si>
    <t>他の疾病</t>
  </si>
  <si>
    <t>未判明</t>
  </si>
  <si>
    <t>注）肺がん検診には、結核健康診断が含まれる（BCG接種は除く）。</t>
  </si>
  <si>
    <t>精密検査
受診者</t>
  </si>
  <si>
    <t>判定内訳</t>
  </si>
  <si>
    <t>再検診
（精密検査
対象者）</t>
  </si>
  <si>
    <t>（単位　人）</t>
  </si>
  <si>
    <t>（２）精密検査判定内訳</t>
  </si>
  <si>
    <t>対象者</t>
  </si>
  <si>
    <t>入院</t>
  </si>
  <si>
    <t>外来</t>
  </si>
  <si>
    <t>（１）医療施設</t>
  </si>
  <si>
    <t>病院</t>
  </si>
  <si>
    <t>一般診療所</t>
  </si>
  <si>
    <t>助産所</t>
  </si>
  <si>
    <t>柔道整復</t>
  </si>
  <si>
    <t>（各年3月31日）</t>
  </si>
  <si>
    <t>平成23年</t>
  </si>
  <si>
    <t>（２）医薬品関係施設</t>
  </si>
  <si>
    <t>薬局</t>
  </si>
  <si>
    <t>製造業</t>
  </si>
  <si>
    <t>その他</t>
  </si>
  <si>
    <t>医薬品販売業</t>
  </si>
  <si>
    <t>薬局製造販売医薬品</t>
  </si>
  <si>
    <t>資料：小田原保健福祉事務所年報</t>
  </si>
  <si>
    <t>一般</t>
  </si>
  <si>
    <t>療養</t>
  </si>
  <si>
    <t>精神</t>
  </si>
  <si>
    <t>感染</t>
  </si>
  <si>
    <t>（各年3月31日）（単位　人）</t>
  </si>
  <si>
    <t>男</t>
  </si>
  <si>
    <t>女</t>
  </si>
  <si>
    <t>　0～4</t>
  </si>
  <si>
    <t>　5～9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</si>
  <si>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</si>
  <si>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</si>
  <si>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</si>
  <si>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</si>
  <si>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</si>
  <si>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</si>
  <si>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</si>
  <si>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</si>
  <si>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</si>
  <si>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</si>
  <si>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</si>
  <si>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</si>
  <si>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</si>
  <si>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</si>
  <si>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</si>
  <si>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</si>
  <si>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90歳以上</t>
  </si>
  <si>
    <t>資料：神奈川県衛生統計年報</t>
  </si>
  <si>
    <t>　15歳未満</t>
  </si>
  <si>
    <t>　不詳</t>
  </si>
  <si>
    <t>注）長寿高齢者健康診査等の対象は、後期高齢者医療に加入している75歳以上の方、</t>
  </si>
  <si>
    <t>（単位　件）</t>
  </si>
  <si>
    <t>大気</t>
  </si>
  <si>
    <t>水質</t>
  </si>
  <si>
    <t>騒音</t>
  </si>
  <si>
    <t>振動</t>
  </si>
  <si>
    <t>悪臭</t>
  </si>
  <si>
    <t>地盤沈下</t>
  </si>
  <si>
    <t>土壌汚染</t>
  </si>
  <si>
    <t>資料：環境保護課</t>
  </si>
  <si>
    <t>２　し尿処理状況</t>
  </si>
  <si>
    <t>対象世帯</t>
  </si>
  <si>
    <t>収集量</t>
  </si>
  <si>
    <t>世帯</t>
  </si>
  <si>
    <t>（単位　ｔ）</t>
  </si>
  <si>
    <t>可燃</t>
  </si>
  <si>
    <t>不燃</t>
  </si>
  <si>
    <t>資源</t>
  </si>
  <si>
    <t>燃せる
ごみ</t>
  </si>
  <si>
    <t>燃せない
ごみ</t>
  </si>
  <si>
    <t>大型ごみ</t>
  </si>
  <si>
    <t>トレー・プ
ラスチック
容器</t>
  </si>
  <si>
    <t>紙・布類</t>
  </si>
  <si>
    <t>缶類</t>
  </si>
  <si>
    <t>びん類</t>
  </si>
  <si>
    <t>資料：環境政策課</t>
  </si>
  <si>
    <t>４　ごみ処理状況</t>
  </si>
  <si>
    <t>焼却</t>
  </si>
  <si>
    <t>埋立</t>
  </si>
  <si>
    <t>資源化</t>
  </si>
  <si>
    <t>その他
の処理</t>
  </si>
  <si>
    <t>５　資源化量・資源化率</t>
  </si>
  <si>
    <t>（１）資源化量・資源化率</t>
  </si>
  <si>
    <t>ごみ総処理量</t>
  </si>
  <si>
    <t>資源化量</t>
  </si>
  <si>
    <t>トレー・プラ
スチック容器</t>
  </si>
  <si>
    <t>資源化率</t>
  </si>
  <si>
    <t>蛍光灯ほか</t>
  </si>
  <si>
    <t>破砕後金属</t>
  </si>
  <si>
    <t>注）資源化率＝資源化量÷ごみ総処理量×100</t>
  </si>
  <si>
    <t>（２）焼却灰の資源化量・焼却灰を含む資源化率</t>
  </si>
  <si>
    <t>焼却灰を含む資源化量</t>
  </si>
  <si>
    <t>焼却灰を含む資源化率</t>
  </si>
  <si>
    <t>焼却灰の
資源化量</t>
  </si>
  <si>
    <t>注）焼却灰を含む資源化率＝焼却灰を含む資源化量÷ごみ総処理量×100</t>
  </si>
  <si>
    <t>６　低公害車普及台数</t>
  </si>
  <si>
    <t>（単位　台）</t>
  </si>
  <si>
    <t>電気</t>
  </si>
  <si>
    <t>天然ガス</t>
  </si>
  <si>
    <t>基準該当</t>
  </si>
  <si>
    <t>非該当</t>
  </si>
  <si>
    <t>健康管理上注意を要する者</t>
  </si>
  <si>
    <t>有所見率</t>
  </si>
  <si>
    <t>（２）8～9か月児健康診査</t>
  </si>
  <si>
    <t>（１）4か月児健康診査</t>
  </si>
  <si>
    <t>（３）1歳6か月児健康診査</t>
  </si>
  <si>
    <t>　ア　一般健康診査</t>
  </si>
  <si>
    <t>　イ　歯科健康診査</t>
  </si>
  <si>
    <t>う蝕り患者数</t>
  </si>
  <si>
    <t>う蝕り患率</t>
  </si>
  <si>
    <t>（４）2歳児歯科健康診査</t>
  </si>
  <si>
    <t>件</t>
  </si>
  <si>
    <t>卸売
販売業</t>
  </si>
  <si>
    <t>特例
販売業</t>
  </si>
  <si>
    <t>製造
販売業</t>
  </si>
  <si>
    <t>医薬品等
製造業</t>
  </si>
  <si>
    <t>三種混合</t>
  </si>
  <si>
    <t>二種混合</t>
  </si>
  <si>
    <t>麻しん風しん混合</t>
  </si>
  <si>
    <t>麻しん</t>
  </si>
  <si>
    <t>日本脳炎</t>
  </si>
  <si>
    <t>高齢者インフルエンザ</t>
  </si>
  <si>
    <t>接種者数</t>
  </si>
  <si>
    <t>件数</t>
  </si>
  <si>
    <t>延患者数</t>
  </si>
  <si>
    <t>診療収入</t>
  </si>
  <si>
    <t>円</t>
  </si>
  <si>
    <t>診療実日数</t>
  </si>
  <si>
    <t>日</t>
  </si>
  <si>
    <t>１　公害苦情処理状況</t>
  </si>
  <si>
    <t>３　ごみ収集量</t>
  </si>
  <si>
    <t>　神経内科</t>
  </si>
  <si>
    <t>　小児科</t>
  </si>
  <si>
    <t>　外科</t>
  </si>
  <si>
    <t>　呼吸器外科</t>
  </si>
  <si>
    <t>　整形外科</t>
  </si>
  <si>
    <t>　形成外科</t>
  </si>
  <si>
    <t>　脳神経外科</t>
  </si>
  <si>
    <t>　皮膚科</t>
  </si>
  <si>
    <t>　泌尿器科</t>
  </si>
  <si>
    <t>　産婦人科</t>
  </si>
  <si>
    <t>　眼科</t>
  </si>
  <si>
    <t>　耳鼻いんこう科</t>
  </si>
  <si>
    <t>　リハビリテーション科</t>
  </si>
  <si>
    <t>　放射線科</t>
  </si>
  <si>
    <t>　麻酔科</t>
  </si>
  <si>
    <t>資料：保険課</t>
  </si>
  <si>
    <t>水系名</t>
  </si>
  <si>
    <t>河川名</t>
  </si>
  <si>
    <t>河川区分</t>
  </si>
  <si>
    <t>河川定点水質</t>
  </si>
  <si>
    <t>酒匂川</t>
  </si>
  <si>
    <t>山王川</t>
  </si>
  <si>
    <t>早川</t>
  </si>
  <si>
    <t>森戸川</t>
  </si>
  <si>
    <t>中村川</t>
  </si>
  <si>
    <t>白糸川</t>
  </si>
  <si>
    <t>山王川</t>
  </si>
  <si>
    <t>狩川</t>
  </si>
  <si>
    <t>仙了川</t>
  </si>
  <si>
    <t>二級</t>
  </si>
  <si>
    <t>準用</t>
  </si>
  <si>
    <t>久野川</t>
  </si>
  <si>
    <t>坊所川</t>
  </si>
  <si>
    <t>下菊川</t>
  </si>
  <si>
    <t>金瀬川</t>
  </si>
  <si>
    <t>関口川</t>
  </si>
  <si>
    <t>小八幡川</t>
  </si>
  <si>
    <t>　　　酸性、アルカリ性を示す指標で、７を中性とし、７より小さければ酸性、大きければアルカリ性を示す。</t>
  </si>
  <si>
    <t>　　　水中に溶解している分子状酸素をいい、ＢＯＤ、ＣＯＤが高いほど溶存酸素は消費される。</t>
  </si>
  <si>
    <t>　　　魚には、５ｍｇ／ｌ程度が必要で、環境保全上は、臭気発生限界の点から２ｍｇ／ｌ以上必要とされる。</t>
  </si>
  <si>
    <t>　　　微生物によって水中の有機物が酸化、分解される際に消費される酸素の量を表わしたもので、数値</t>
  </si>
  <si>
    <t>　　　が大きいほど水中の有機物が多く汚濁が著しい。</t>
  </si>
  <si>
    <t>　　　酸化剤を用いて水中の有機物を酸化する際に、消費される酸化剤の量から消費された酸素量を算出</t>
  </si>
  <si>
    <t>　　　したもので、数値が高いほど水中の汚濁物質の量が多い。</t>
  </si>
  <si>
    <t>　　　粒径２ｍｍ以下の水に溶けない懸濁性の物質の総称で、数値が大きいほど水が濁っている。</t>
  </si>
  <si>
    <t>７　河川の水質状況</t>
  </si>
  <si>
    <t>８　特定健康診査</t>
  </si>
  <si>
    <t>９　長寿高齢者健康診査等</t>
  </si>
  <si>
    <t>１０　がん検診</t>
  </si>
  <si>
    <t>総数
（精密検査受診者）</t>
  </si>
  <si>
    <t>種別</t>
  </si>
  <si>
    <t>年度</t>
  </si>
  <si>
    <t>胃がん</t>
  </si>
  <si>
    <t>子宮がん</t>
  </si>
  <si>
    <t>肺がん</t>
  </si>
  <si>
    <t>乳がん</t>
  </si>
  <si>
    <t>大腸がん</t>
  </si>
  <si>
    <t>１１　乳幼児健診</t>
  </si>
  <si>
    <t>１１　乳幼児健診（つづき）</t>
  </si>
  <si>
    <t>（５）3歳児健康診査</t>
  </si>
  <si>
    <t>予備群該当</t>
  </si>
  <si>
    <t>-</t>
  </si>
  <si>
    <t>　内科</t>
  </si>
  <si>
    <t>　心身医療科</t>
  </si>
  <si>
    <t>資料：経営管理課</t>
  </si>
  <si>
    <t>-</t>
  </si>
  <si>
    <t>店舗
販売業</t>
  </si>
  <si>
    <t>-</t>
  </si>
  <si>
    <t>-</t>
  </si>
  <si>
    <t>-</t>
  </si>
  <si>
    <t>　45～49</t>
  </si>
  <si>
    <t>　55歳以上</t>
  </si>
  <si>
    <t>　　後期高齢者医療に加入している65歳～75歳未満の一定の障害のある方及び40歳</t>
  </si>
  <si>
    <t>一般
診療所</t>
  </si>
  <si>
    <t>歯科
療養所</t>
  </si>
  <si>
    <t>あんま・
はり・灸</t>
  </si>
  <si>
    <t>歯科
技工所</t>
  </si>
  <si>
    <t>（各年3月31日）（単位　床）</t>
  </si>
  <si>
    <t>注）（　）内は、軽・小型特種車の内訳</t>
  </si>
  <si>
    <t>平成24年</t>
  </si>
  <si>
    <t>薬種商　　販売業</t>
  </si>
  <si>
    <t>平成23年度</t>
  </si>
  <si>
    <t>　呼吸器内科</t>
  </si>
  <si>
    <t>　消化器内科</t>
  </si>
  <si>
    <t>１２　予防接種実施状況</t>
  </si>
  <si>
    <t>１３　保健センター利用状況</t>
  </si>
  <si>
    <t>１４　市立病院診療状況（診療科別のべ患者数）</t>
  </si>
  <si>
    <t>１５　国民健康保険診療施設片浦診療所診療状況</t>
  </si>
  <si>
    <t>１６　医療・医薬品関係施設</t>
  </si>
  <si>
    <t>１７　病床数</t>
  </si>
  <si>
    <t>１８　年齢階級別・男女別死亡者数</t>
  </si>
  <si>
    <t>１９　母の年齢階級別出生児数</t>
  </si>
  <si>
    <t>年度</t>
  </si>
  <si>
    <t>注４）ＣＯＤ…化学的酸素要求量（mg/l）</t>
  </si>
  <si>
    <r>
      <t>　</t>
    </r>
    <r>
      <rPr>
        <sz val="8"/>
        <rFont val="ＭＳ Ｐ明朝"/>
        <family val="1"/>
      </rPr>
      <t>循環器内科・心臓血管外科</t>
    </r>
  </si>
  <si>
    <t>利用件数</t>
  </si>
  <si>
    <t>利用人数</t>
  </si>
  <si>
    <t>平成24年度</t>
  </si>
  <si>
    <t>平成25年</t>
  </si>
  <si>
    <t>-</t>
  </si>
  <si>
    <t>-</t>
  </si>
  <si>
    <t>-</t>
  </si>
  <si>
    <t>-</t>
  </si>
  <si>
    <t>四種混合</t>
  </si>
  <si>
    <t>1.0未満</t>
  </si>
  <si>
    <t>ペット
ボトル</t>
  </si>
  <si>
    <t>平成25年度</t>
  </si>
  <si>
    <t>-</t>
  </si>
  <si>
    <t>ペットボトル</t>
  </si>
  <si>
    <t>ｔ</t>
  </si>
  <si>
    <t>ｔ</t>
  </si>
  <si>
    <t>％</t>
  </si>
  <si>
    <t>ごみ総処理量</t>
  </si>
  <si>
    <t>t</t>
  </si>
  <si>
    <t>％</t>
  </si>
  <si>
    <t>ハイブリッド</t>
  </si>
  <si>
    <t>（14）</t>
  </si>
  <si>
    <t>（26）</t>
  </si>
  <si>
    <t>（17）</t>
  </si>
  <si>
    <t>（37）</t>
  </si>
  <si>
    <t>（20）</t>
  </si>
  <si>
    <t>（48）</t>
  </si>
  <si>
    <t>（21）</t>
  </si>
  <si>
    <t>（56）</t>
  </si>
  <si>
    <t>（平成25年度）</t>
  </si>
  <si>
    <t>ｐH　注1）</t>
  </si>
  <si>
    <t>DO　注2）</t>
  </si>
  <si>
    <t>BOD　注3）</t>
  </si>
  <si>
    <t>COD　注4）</t>
  </si>
  <si>
    <t>SS　注5）</t>
  </si>
  <si>
    <t>　　〃</t>
  </si>
  <si>
    <t>※水質の各値は、平成25年度中の平均値。</t>
  </si>
  <si>
    <t>注１）ｐＨ…水素イオン濃度</t>
  </si>
  <si>
    <t>注２）ＤＯ…溶存酸素量（mg/l）</t>
  </si>
  <si>
    <t>注３）ＢＯＤ…生物化学的酸素要求量（mg/l）</t>
  </si>
  <si>
    <t>注５）ＳＳ…浮遊物質量（mg/l）</t>
  </si>
  <si>
    <t>-</t>
  </si>
  <si>
    <t>kl</t>
  </si>
  <si>
    <t>％</t>
  </si>
  <si>
    <t>　　以上の生活保護受給者等。</t>
  </si>
  <si>
    <t>－</t>
  </si>
  <si>
    <t>-</t>
  </si>
  <si>
    <t>-</t>
  </si>
  <si>
    <t>風しん</t>
  </si>
  <si>
    <t>BCG</t>
  </si>
  <si>
    <t>ポリオ</t>
  </si>
  <si>
    <t>-</t>
  </si>
  <si>
    <t>平成26年</t>
  </si>
  <si>
    <t>平成23年</t>
  </si>
  <si>
    <t>平成24年</t>
  </si>
  <si>
    <t>総数</t>
  </si>
  <si>
    <t>男</t>
  </si>
  <si>
    <t>女</t>
  </si>
  <si>
    <t>平成25年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</si>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</sst>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.0"/>
    <numFmt numFmtId="190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190" fontId="2" fillId="0" borderId="15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190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Alignment="1">
      <alignment horizontal="left" vertical="center"/>
    </xf>
    <xf numFmtId="190" fontId="2" fillId="0" borderId="0" xfId="0" applyNumberFormat="1" applyFont="1" applyFill="1" applyBorder="1" applyAlignment="1">
      <alignment horizontal="left"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190" fontId="2" fillId="0" borderId="0" xfId="48" applyNumberFormat="1" applyFont="1" applyFill="1" applyBorder="1" applyAlignment="1">
      <alignment horizontal="right" vertical="center"/>
    </xf>
    <xf numFmtId="190" fontId="2" fillId="0" borderId="15" xfId="48" applyNumberFormat="1" applyFont="1" applyFill="1" applyBorder="1" applyAlignment="1">
      <alignment horizontal="right" vertical="center"/>
    </xf>
    <xf numFmtId="190" fontId="2" fillId="0" borderId="0" xfId="48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/>
    </xf>
    <xf numFmtId="190" fontId="3" fillId="0" borderId="0" xfId="48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 quotePrefix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left" vertical="center"/>
    </xf>
    <xf numFmtId="190" fontId="3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/>
    </xf>
    <xf numFmtId="190" fontId="2" fillId="0" borderId="23" xfId="48" applyNumberFormat="1" applyFont="1" applyFill="1" applyBorder="1" applyAlignment="1">
      <alignment horizontal="right" vertical="center"/>
    </xf>
    <xf numFmtId="190" fontId="2" fillId="0" borderId="25" xfId="0" applyNumberFormat="1" applyFont="1" applyFill="1" applyBorder="1" applyAlignment="1">
      <alignment horizontal="right" vertical="center"/>
    </xf>
    <xf numFmtId="190" fontId="2" fillId="0" borderId="23" xfId="0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0" fontId="2" fillId="0" borderId="26" xfId="0" applyNumberFormat="1" applyFont="1" applyFill="1" applyBorder="1" applyAlignment="1">
      <alignment horizontal="left" vertical="center"/>
    </xf>
    <xf numFmtId="188" fontId="2" fillId="0" borderId="15" xfId="0" applyNumberFormat="1" applyFont="1" applyFill="1" applyBorder="1" applyAlignment="1">
      <alignment horizontal="right" vertical="center"/>
    </xf>
    <xf numFmtId="190" fontId="2" fillId="0" borderId="15" xfId="0" applyNumberFormat="1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 quotePrefix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38" fontId="2" fillId="0" borderId="15" xfId="48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90" fontId="2" fillId="0" borderId="15" xfId="0" applyNumberFormat="1" applyFont="1" applyFill="1" applyBorder="1" applyAlignment="1">
      <alignment horizontal="right" vertical="center" shrinkToFit="1"/>
    </xf>
    <xf numFmtId="38" fontId="2" fillId="0" borderId="15" xfId="48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 wrapText="1"/>
    </xf>
    <xf numFmtId="190" fontId="2" fillId="0" borderId="15" xfId="48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1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90" fontId="2" fillId="0" borderId="2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 quotePrefix="1">
      <alignment horizontal="left" vertical="center"/>
    </xf>
    <xf numFmtId="190" fontId="2" fillId="0" borderId="27" xfId="48" applyNumberFormat="1" applyFont="1" applyFill="1" applyBorder="1" applyAlignment="1">
      <alignment horizontal="right" vertical="center"/>
    </xf>
    <xf numFmtId="190" fontId="2" fillId="0" borderId="19" xfId="48" applyNumberFormat="1" applyFont="1" applyFill="1" applyBorder="1" applyAlignment="1">
      <alignment horizontal="right" vertical="center"/>
    </xf>
    <xf numFmtId="190" fontId="2" fillId="0" borderId="19" xfId="0" applyNumberFormat="1" applyFont="1" applyFill="1" applyBorder="1" applyAlignment="1">
      <alignment horizontal="right" vertical="center"/>
    </xf>
    <xf numFmtId="190" fontId="2" fillId="0" borderId="25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190" fontId="2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90" fontId="2" fillId="0" borderId="15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8.875" defaultRowHeight="18.75" customHeight="1"/>
  <cols>
    <col min="1" max="1" width="8.875" style="28" customWidth="1"/>
    <col min="2" max="2" width="11.25390625" style="24" customWidth="1"/>
    <col min="3" max="11" width="8.75390625" style="28" customWidth="1"/>
    <col min="12" max="12" width="8.875" style="28" customWidth="1"/>
    <col min="13" max="14" width="8.875" style="24" customWidth="1"/>
    <col min="15" max="17" width="8.875" style="28" customWidth="1"/>
    <col min="18" max="16384" width="8.875" style="28" customWidth="1"/>
  </cols>
  <sheetData>
    <row r="1" spans="2:14" ht="18.75" customHeight="1">
      <c r="B1" s="28"/>
      <c r="L1" s="24"/>
      <c r="M1" s="28"/>
      <c r="N1" s="28"/>
    </row>
    <row r="2" spans="2:14" s="67" customFormat="1" ht="18.75" customHeight="1">
      <c r="B2" s="63"/>
      <c r="K2" s="68">
        <v>159</v>
      </c>
      <c r="M2" s="63"/>
      <c r="N2" s="63"/>
    </row>
    <row r="3" spans="2:12" ht="18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1"/>
    </row>
    <row r="4" spans="2:12" ht="18.75" customHeight="1" thickBot="1">
      <c r="B4" s="1" t="s">
        <v>154</v>
      </c>
      <c r="C4" s="2"/>
      <c r="D4" s="2"/>
      <c r="E4" s="2"/>
      <c r="F4" s="2"/>
      <c r="G4" s="2"/>
      <c r="H4" s="2"/>
      <c r="I4" s="2"/>
      <c r="J4" s="2"/>
      <c r="K4" s="3" t="s">
        <v>76</v>
      </c>
      <c r="L4" s="2"/>
    </row>
    <row r="5" spans="2:12" ht="18.75" customHeight="1" thickTop="1">
      <c r="B5" s="77" t="s">
        <v>248</v>
      </c>
      <c r="C5" s="4" t="s">
        <v>17</v>
      </c>
      <c r="D5" s="4" t="s">
        <v>77</v>
      </c>
      <c r="E5" s="4" t="s">
        <v>78</v>
      </c>
      <c r="F5" s="4" t="s">
        <v>79</v>
      </c>
      <c r="G5" s="4" t="s">
        <v>80</v>
      </c>
      <c r="H5" s="4" t="s">
        <v>81</v>
      </c>
      <c r="I5" s="4" t="s">
        <v>82</v>
      </c>
      <c r="J5" s="4" t="s">
        <v>83</v>
      </c>
      <c r="K5" s="5" t="s">
        <v>42</v>
      </c>
      <c r="L5" s="7"/>
    </row>
    <row r="6" spans="2:12" ht="18.75" customHeight="1">
      <c r="B6" s="6" t="s">
        <v>3</v>
      </c>
      <c r="C6" s="46">
        <f>SUM(D6:K6)</f>
        <v>107</v>
      </c>
      <c r="D6" s="45">
        <v>55</v>
      </c>
      <c r="E6" s="45">
        <v>12</v>
      </c>
      <c r="F6" s="45">
        <v>25</v>
      </c>
      <c r="G6" s="45" t="s">
        <v>221</v>
      </c>
      <c r="H6" s="45">
        <v>14</v>
      </c>
      <c r="I6" s="45" t="s">
        <v>221</v>
      </c>
      <c r="J6" s="45">
        <v>1</v>
      </c>
      <c r="K6" s="45" t="s">
        <v>221</v>
      </c>
      <c r="L6" s="7"/>
    </row>
    <row r="7" spans="2:13" ht="18.75" customHeight="1">
      <c r="B7" s="6" t="s">
        <v>8</v>
      </c>
      <c r="C7" s="46">
        <f>SUM(D7:K7)</f>
        <v>69</v>
      </c>
      <c r="D7" s="45">
        <v>34</v>
      </c>
      <c r="E7" s="45">
        <v>1</v>
      </c>
      <c r="F7" s="45">
        <v>15</v>
      </c>
      <c r="G7" s="45">
        <v>3</v>
      </c>
      <c r="H7" s="45">
        <v>15</v>
      </c>
      <c r="I7" s="45" t="s">
        <v>221</v>
      </c>
      <c r="J7" s="45" t="s">
        <v>221</v>
      </c>
      <c r="K7" s="45">
        <v>1</v>
      </c>
      <c r="L7" s="7"/>
      <c r="M7" s="63"/>
    </row>
    <row r="8" spans="2:12" ht="18.75" customHeight="1">
      <c r="B8" s="6" t="s">
        <v>237</v>
      </c>
      <c r="C8" s="46">
        <f>SUM(D8:K8)</f>
        <v>50</v>
      </c>
      <c r="D8" s="45">
        <v>27</v>
      </c>
      <c r="E8" s="45">
        <v>1</v>
      </c>
      <c r="F8" s="45">
        <v>16</v>
      </c>
      <c r="G8" s="45" t="s">
        <v>292</v>
      </c>
      <c r="H8" s="45">
        <v>6</v>
      </c>
      <c r="I8" s="45" t="s">
        <v>292</v>
      </c>
      <c r="J8" s="45" t="s">
        <v>292</v>
      </c>
      <c r="K8" s="45" t="s">
        <v>292</v>
      </c>
      <c r="L8" s="7"/>
    </row>
    <row r="9" spans="2:12" ht="18.75" customHeight="1">
      <c r="B9" s="6" t="s">
        <v>253</v>
      </c>
      <c r="C9" s="99">
        <f>SUM(D9:K9)</f>
        <v>43</v>
      </c>
      <c r="D9" s="45">
        <v>24</v>
      </c>
      <c r="E9" s="45">
        <v>5</v>
      </c>
      <c r="F9" s="45">
        <v>8</v>
      </c>
      <c r="G9" s="45" t="s">
        <v>292</v>
      </c>
      <c r="H9" s="45">
        <v>5</v>
      </c>
      <c r="I9" s="45" t="s">
        <v>292</v>
      </c>
      <c r="J9" s="45">
        <v>1</v>
      </c>
      <c r="K9" s="45" t="s">
        <v>292</v>
      </c>
      <c r="L9" s="7"/>
    </row>
    <row r="10" spans="2:15" ht="18.75" customHeight="1">
      <c r="B10" s="9" t="s">
        <v>262</v>
      </c>
      <c r="C10" s="70">
        <f>SUM(D10:K10)</f>
        <v>52</v>
      </c>
      <c r="D10" s="47">
        <v>27</v>
      </c>
      <c r="E10" s="47">
        <v>3</v>
      </c>
      <c r="F10" s="47">
        <v>15</v>
      </c>
      <c r="G10" s="47" t="s">
        <v>292</v>
      </c>
      <c r="H10" s="47">
        <v>6</v>
      </c>
      <c r="I10" s="47" t="s">
        <v>292</v>
      </c>
      <c r="J10" s="47" t="s">
        <v>292</v>
      </c>
      <c r="K10" s="47">
        <v>1</v>
      </c>
      <c r="L10" s="7"/>
      <c r="O10" s="24"/>
    </row>
    <row r="11" spans="2:15" ht="18.75" customHeight="1">
      <c r="B11" s="11"/>
      <c r="C11" s="11"/>
      <c r="D11" s="11"/>
      <c r="E11" s="11"/>
      <c r="F11" s="11"/>
      <c r="G11" s="11"/>
      <c r="H11" s="11"/>
      <c r="I11" s="11"/>
      <c r="J11" s="11"/>
      <c r="K11" s="12" t="s">
        <v>84</v>
      </c>
      <c r="L11" s="7"/>
      <c r="O11" s="24"/>
    </row>
    <row r="12" spans="2:12" ht="18.7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7"/>
    </row>
    <row r="13" spans="2:12" ht="18.75" customHeight="1" thickBot="1">
      <c r="B13" s="13" t="s">
        <v>85</v>
      </c>
      <c r="C13" s="14"/>
      <c r="D13" s="15"/>
      <c r="E13" s="14"/>
      <c r="F13" s="15"/>
      <c r="G13" s="15"/>
      <c r="H13" s="15"/>
      <c r="I13" s="15"/>
      <c r="J13" s="15"/>
      <c r="K13" s="3"/>
      <c r="L13" s="7"/>
    </row>
    <row r="14" spans="2:14" ht="18.75" customHeight="1" thickTop="1">
      <c r="B14" s="109" t="s">
        <v>248</v>
      </c>
      <c r="C14" s="110"/>
      <c r="D14" s="111" t="s">
        <v>86</v>
      </c>
      <c r="E14" s="109"/>
      <c r="F14" s="109"/>
      <c r="G14" s="110"/>
      <c r="H14" s="111" t="s">
        <v>87</v>
      </c>
      <c r="I14" s="109"/>
      <c r="J14" s="109"/>
      <c r="K14" s="109"/>
      <c r="L14" s="7"/>
      <c r="N14" s="18"/>
    </row>
    <row r="15" spans="2:12" ht="18.75" customHeight="1">
      <c r="B15" s="2"/>
      <c r="C15" s="17"/>
      <c r="D15" s="2"/>
      <c r="E15" s="2"/>
      <c r="F15" s="12"/>
      <c r="G15" s="12" t="s">
        <v>88</v>
      </c>
      <c r="H15" s="2"/>
      <c r="I15" s="12"/>
      <c r="J15" s="2"/>
      <c r="K15" s="12" t="s">
        <v>293</v>
      </c>
      <c r="L15" s="7"/>
    </row>
    <row r="16" spans="2:12" ht="18.75" customHeight="1">
      <c r="B16" s="18" t="s">
        <v>3</v>
      </c>
      <c r="C16" s="19"/>
      <c r="D16" s="2"/>
      <c r="E16" s="2"/>
      <c r="F16" s="7"/>
      <c r="G16" s="20">
        <v>1819</v>
      </c>
      <c r="H16" s="2"/>
      <c r="I16" s="2"/>
      <c r="J16" s="2"/>
      <c r="K16" s="20">
        <v>2904</v>
      </c>
      <c r="L16" s="7"/>
    </row>
    <row r="17" spans="2:12" ht="18.75" customHeight="1">
      <c r="B17" s="18" t="s">
        <v>8</v>
      </c>
      <c r="C17" s="19"/>
      <c r="D17" s="2"/>
      <c r="E17" s="2"/>
      <c r="F17" s="2"/>
      <c r="G17" s="20">
        <v>1699</v>
      </c>
      <c r="H17" s="2"/>
      <c r="I17" s="2"/>
      <c r="J17" s="2"/>
      <c r="K17" s="20">
        <v>2881</v>
      </c>
      <c r="L17" s="7"/>
    </row>
    <row r="18" spans="2:12" ht="18.75" customHeight="1">
      <c r="B18" s="18" t="s">
        <v>237</v>
      </c>
      <c r="C18" s="17"/>
      <c r="D18" s="2"/>
      <c r="E18" s="2"/>
      <c r="F18" s="2"/>
      <c r="G18" s="20">
        <v>1427</v>
      </c>
      <c r="H18" s="2"/>
      <c r="I18" s="2"/>
      <c r="J18" s="2"/>
      <c r="K18" s="20">
        <v>2709</v>
      </c>
      <c r="L18" s="7"/>
    </row>
    <row r="19" spans="2:12" ht="18.75" customHeight="1">
      <c r="B19" s="18" t="s">
        <v>253</v>
      </c>
      <c r="C19" s="17"/>
      <c r="D19" s="2"/>
      <c r="E19" s="2"/>
      <c r="F19" s="2"/>
      <c r="G19" s="20">
        <v>1318</v>
      </c>
      <c r="H19" s="2"/>
      <c r="I19" s="2"/>
      <c r="J19" s="2"/>
      <c r="K19" s="20">
        <v>2457</v>
      </c>
      <c r="L19" s="2"/>
    </row>
    <row r="20" spans="2:11" ht="18.75" customHeight="1">
      <c r="B20" s="21" t="s">
        <v>262</v>
      </c>
      <c r="C20" s="22"/>
      <c r="D20" s="23"/>
      <c r="E20" s="23"/>
      <c r="F20" s="23"/>
      <c r="G20" s="89">
        <v>1169</v>
      </c>
      <c r="H20" s="23"/>
      <c r="I20" s="23"/>
      <c r="J20" s="23"/>
      <c r="K20" s="89">
        <v>2420</v>
      </c>
    </row>
    <row r="21" spans="3:12" ht="18.75" customHeight="1">
      <c r="C21" s="7"/>
      <c r="D21" s="7"/>
      <c r="E21" s="7"/>
      <c r="F21" s="7"/>
      <c r="G21" s="7"/>
      <c r="H21" s="7"/>
      <c r="I21" s="7"/>
      <c r="J21" s="7"/>
      <c r="K21" s="12" t="s">
        <v>84</v>
      </c>
      <c r="L21" s="7"/>
    </row>
    <row r="22" spans="2:12" ht="18.75" customHeight="1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7"/>
    </row>
    <row r="23" spans="2:12" ht="18.75" customHeight="1" thickBot="1">
      <c r="B23" s="13" t="s">
        <v>155</v>
      </c>
      <c r="C23" s="15"/>
      <c r="D23" s="15"/>
      <c r="E23" s="15"/>
      <c r="F23" s="15"/>
      <c r="G23" s="15"/>
      <c r="H23" s="15"/>
      <c r="I23" s="15"/>
      <c r="J23" s="15"/>
      <c r="K23" s="3" t="s">
        <v>89</v>
      </c>
      <c r="L23" s="7"/>
    </row>
    <row r="24" spans="2:12" ht="18.75" customHeight="1" thickTop="1">
      <c r="B24" s="120" t="s">
        <v>248</v>
      </c>
      <c r="C24" s="123" t="s">
        <v>0</v>
      </c>
      <c r="D24" s="4" t="s">
        <v>90</v>
      </c>
      <c r="E24" s="111" t="s">
        <v>91</v>
      </c>
      <c r="F24" s="110"/>
      <c r="G24" s="111" t="s">
        <v>92</v>
      </c>
      <c r="H24" s="109"/>
      <c r="I24" s="109"/>
      <c r="J24" s="109"/>
      <c r="K24" s="109"/>
      <c r="L24" s="7"/>
    </row>
    <row r="25" spans="2:12" ht="18.75" customHeight="1">
      <c r="B25" s="121"/>
      <c r="C25" s="124"/>
      <c r="D25" s="112" t="s">
        <v>93</v>
      </c>
      <c r="E25" s="112" t="s">
        <v>94</v>
      </c>
      <c r="F25" s="114" t="s">
        <v>95</v>
      </c>
      <c r="G25" s="112" t="s">
        <v>261</v>
      </c>
      <c r="H25" s="116" t="s">
        <v>96</v>
      </c>
      <c r="I25" s="114" t="s">
        <v>97</v>
      </c>
      <c r="J25" s="114" t="s">
        <v>98</v>
      </c>
      <c r="K25" s="118" t="s">
        <v>99</v>
      </c>
      <c r="L25" s="2"/>
    </row>
    <row r="26" spans="2:12" ht="18.75" customHeight="1">
      <c r="B26" s="122"/>
      <c r="C26" s="115"/>
      <c r="D26" s="113"/>
      <c r="E26" s="113"/>
      <c r="F26" s="115"/>
      <c r="G26" s="113"/>
      <c r="H26" s="117"/>
      <c r="I26" s="115"/>
      <c r="J26" s="115"/>
      <c r="K26" s="119"/>
      <c r="L26" s="7"/>
    </row>
    <row r="27" spans="2:12" ht="18.75" customHeight="1">
      <c r="B27" s="6" t="s">
        <v>3</v>
      </c>
      <c r="C27" s="48">
        <v>75878</v>
      </c>
      <c r="D27" s="48">
        <v>54109</v>
      </c>
      <c r="E27" s="48">
        <v>3836</v>
      </c>
      <c r="F27" s="48">
        <v>302</v>
      </c>
      <c r="G27" s="48">
        <v>692</v>
      </c>
      <c r="H27" s="48">
        <v>1750</v>
      </c>
      <c r="I27" s="48">
        <v>13026</v>
      </c>
      <c r="J27" s="48">
        <v>708</v>
      </c>
      <c r="K27" s="48">
        <v>1456</v>
      </c>
      <c r="L27" s="7"/>
    </row>
    <row r="28" spans="2:12" ht="18.75" customHeight="1">
      <c r="B28" s="6" t="s">
        <v>8</v>
      </c>
      <c r="C28" s="45">
        <v>75523</v>
      </c>
      <c r="D28" s="45">
        <v>53721</v>
      </c>
      <c r="E28" s="45">
        <v>3955</v>
      </c>
      <c r="F28" s="45">
        <v>315</v>
      </c>
      <c r="G28" s="45">
        <v>737</v>
      </c>
      <c r="H28" s="45">
        <v>1773</v>
      </c>
      <c r="I28" s="45">
        <v>12871</v>
      </c>
      <c r="J28" s="45">
        <v>708</v>
      </c>
      <c r="K28" s="45">
        <v>1443</v>
      </c>
      <c r="L28" s="7"/>
    </row>
    <row r="29" spans="2:12" ht="18.75" customHeight="1">
      <c r="B29" s="6" t="s">
        <v>237</v>
      </c>
      <c r="C29" s="45">
        <v>75832</v>
      </c>
      <c r="D29" s="45">
        <v>54134</v>
      </c>
      <c r="E29" s="45">
        <v>4022</v>
      </c>
      <c r="F29" s="45">
        <v>327</v>
      </c>
      <c r="G29" s="45">
        <v>746</v>
      </c>
      <c r="H29" s="45">
        <v>1791</v>
      </c>
      <c r="I29" s="45">
        <v>12678</v>
      </c>
      <c r="J29" s="45">
        <v>686</v>
      </c>
      <c r="K29" s="45">
        <v>1448</v>
      </c>
      <c r="L29" s="2"/>
    </row>
    <row r="30" spans="2:12" ht="18.75" customHeight="1">
      <c r="B30" s="6" t="s">
        <v>253</v>
      </c>
      <c r="C30" s="45">
        <f>SUM(D30:K30)</f>
        <v>74946</v>
      </c>
      <c r="D30" s="45">
        <v>53801</v>
      </c>
      <c r="E30" s="45">
        <v>3972</v>
      </c>
      <c r="F30" s="45">
        <v>344</v>
      </c>
      <c r="G30" s="45">
        <v>734</v>
      </c>
      <c r="H30" s="45">
        <v>1782</v>
      </c>
      <c r="I30" s="45">
        <v>12200</v>
      </c>
      <c r="J30" s="45">
        <v>658</v>
      </c>
      <c r="K30" s="45">
        <v>1455</v>
      </c>
      <c r="L30" s="2"/>
    </row>
    <row r="31" spans="2:12" ht="18.75" customHeight="1">
      <c r="B31" s="9" t="s">
        <v>262</v>
      </c>
      <c r="C31" s="81">
        <f>SUM(D31:K31)</f>
        <v>73820</v>
      </c>
      <c r="D31" s="47">
        <v>53260</v>
      </c>
      <c r="E31" s="47">
        <v>3885</v>
      </c>
      <c r="F31" s="47">
        <v>334</v>
      </c>
      <c r="G31" s="47">
        <v>741</v>
      </c>
      <c r="H31" s="47">
        <v>1799</v>
      </c>
      <c r="I31" s="47">
        <v>11730</v>
      </c>
      <c r="J31" s="47">
        <v>626</v>
      </c>
      <c r="K31" s="47">
        <v>1445</v>
      </c>
      <c r="L31" s="2"/>
    </row>
    <row r="32" spans="11:12" ht="18.75" customHeight="1">
      <c r="K32" s="29" t="s">
        <v>100</v>
      </c>
      <c r="L32" s="2"/>
    </row>
    <row r="33" spans="2:12" ht="18.75" customHeight="1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2"/>
    </row>
    <row r="34" spans="2:12" ht="18.75" customHeight="1" thickBot="1">
      <c r="B34" s="13" t="s">
        <v>101</v>
      </c>
      <c r="C34" s="30"/>
      <c r="D34" s="30"/>
      <c r="E34" s="3"/>
      <c r="F34" s="31"/>
      <c r="G34" s="31"/>
      <c r="H34" s="31"/>
      <c r="I34" s="3"/>
      <c r="J34" s="3"/>
      <c r="K34" s="3" t="s">
        <v>89</v>
      </c>
      <c r="L34" s="2"/>
    </row>
    <row r="35" spans="2:11" ht="18.75" customHeight="1" thickTop="1">
      <c r="B35" s="120" t="s">
        <v>248</v>
      </c>
      <c r="C35" s="125" t="s">
        <v>17</v>
      </c>
      <c r="D35" s="120"/>
      <c r="E35" s="125" t="s">
        <v>102</v>
      </c>
      <c r="F35" s="120"/>
      <c r="G35" s="125" t="s">
        <v>103</v>
      </c>
      <c r="H35" s="120"/>
      <c r="I35" s="125" t="s">
        <v>104</v>
      </c>
      <c r="J35" s="120"/>
      <c r="K35" s="126" t="s">
        <v>105</v>
      </c>
    </row>
    <row r="36" spans="2:11" ht="18.75" customHeight="1">
      <c r="B36" s="122"/>
      <c r="C36" s="119"/>
      <c r="D36" s="122"/>
      <c r="E36" s="119"/>
      <c r="F36" s="122"/>
      <c r="G36" s="119"/>
      <c r="H36" s="122"/>
      <c r="I36" s="119"/>
      <c r="J36" s="122"/>
      <c r="K36" s="127"/>
    </row>
    <row r="37" spans="2:11" ht="18.75" customHeight="1">
      <c r="B37" s="6" t="s">
        <v>3</v>
      </c>
      <c r="C37" s="50"/>
      <c r="D37" s="45">
        <f>SUM(F37,H37,J37,K37)</f>
        <v>75878</v>
      </c>
      <c r="E37" s="45"/>
      <c r="F37" s="45">
        <v>54623</v>
      </c>
      <c r="G37" s="45"/>
      <c r="H37" s="45">
        <v>640</v>
      </c>
      <c r="I37" s="45"/>
      <c r="J37" s="45">
        <v>20615</v>
      </c>
      <c r="K37" s="45" t="s">
        <v>221</v>
      </c>
    </row>
    <row r="38" spans="2:11" ht="18.75" customHeight="1">
      <c r="B38" s="6" t="s">
        <v>8</v>
      </c>
      <c r="C38" s="46"/>
      <c r="D38" s="45">
        <f>SUM(F38,H38,J38,K38)</f>
        <v>75523</v>
      </c>
      <c r="E38" s="45"/>
      <c r="F38" s="45">
        <v>54197</v>
      </c>
      <c r="G38" s="45"/>
      <c r="H38" s="45">
        <v>589</v>
      </c>
      <c r="I38" s="45"/>
      <c r="J38" s="45">
        <v>20737</v>
      </c>
      <c r="K38" s="45" t="s">
        <v>221</v>
      </c>
    </row>
    <row r="39" spans="2:11" ht="18.75" customHeight="1">
      <c r="B39" s="6" t="s">
        <v>237</v>
      </c>
      <c r="C39" s="45"/>
      <c r="D39" s="45">
        <f>SUM(F39,H39,J39,K39)</f>
        <v>75832</v>
      </c>
      <c r="E39" s="45"/>
      <c r="F39" s="45">
        <v>54710</v>
      </c>
      <c r="G39" s="45"/>
      <c r="H39" s="45">
        <v>602</v>
      </c>
      <c r="I39" s="45"/>
      <c r="J39" s="45">
        <v>20520</v>
      </c>
      <c r="K39" s="45" t="s">
        <v>221</v>
      </c>
    </row>
    <row r="40" spans="2:11" ht="18.75" customHeight="1">
      <c r="B40" s="6" t="s">
        <v>253</v>
      </c>
      <c r="C40" s="45"/>
      <c r="D40" s="45">
        <f>SUM(F40,H40,J40,K40)</f>
        <v>74946</v>
      </c>
      <c r="E40" s="45"/>
      <c r="F40" s="45">
        <v>54332</v>
      </c>
      <c r="G40" s="45"/>
      <c r="H40" s="45">
        <v>644</v>
      </c>
      <c r="I40" s="45"/>
      <c r="J40" s="45">
        <v>19970</v>
      </c>
      <c r="K40" s="45" t="s">
        <v>263</v>
      </c>
    </row>
    <row r="41" spans="2:11" ht="18.75" customHeight="1">
      <c r="B41" s="9" t="s">
        <v>262</v>
      </c>
      <c r="C41" s="47"/>
      <c r="D41" s="47">
        <f>SUM(F41,H41,J41,K41)</f>
        <v>73820</v>
      </c>
      <c r="E41" s="47"/>
      <c r="F41" s="47">
        <v>53994</v>
      </c>
      <c r="G41" s="47"/>
      <c r="H41" s="47">
        <v>563</v>
      </c>
      <c r="I41" s="47"/>
      <c r="J41" s="47">
        <v>19263</v>
      </c>
      <c r="K41" s="47" t="s">
        <v>221</v>
      </c>
    </row>
    <row r="42" spans="2:11" ht="18.75" customHeight="1">
      <c r="B42" s="18"/>
      <c r="C42" s="32"/>
      <c r="D42" s="7"/>
      <c r="E42" s="2"/>
      <c r="F42" s="2"/>
      <c r="G42" s="2"/>
      <c r="H42" s="2"/>
      <c r="I42" s="2"/>
      <c r="J42" s="2"/>
      <c r="K42" s="29" t="s">
        <v>100</v>
      </c>
    </row>
    <row r="43" spans="3:11" ht="18.75" customHeight="1">
      <c r="C43" s="7"/>
      <c r="D43" s="7"/>
      <c r="E43" s="2"/>
      <c r="F43" s="2"/>
      <c r="G43" s="2"/>
      <c r="H43" s="2"/>
      <c r="I43" s="2"/>
      <c r="J43" s="2"/>
      <c r="K43" s="2"/>
    </row>
    <row r="47" ht="18.75" customHeight="1">
      <c r="A47" s="24"/>
    </row>
  </sheetData>
  <sheetProtection/>
  <mergeCells count="25">
    <mergeCell ref="B24:B26"/>
    <mergeCell ref="C24:C26"/>
    <mergeCell ref="B33:K33"/>
    <mergeCell ref="B35:B36"/>
    <mergeCell ref="C35:D36"/>
    <mergeCell ref="E35:F36"/>
    <mergeCell ref="G35:H36"/>
    <mergeCell ref="I35:J36"/>
    <mergeCell ref="K35:K36"/>
    <mergeCell ref="E24:F24"/>
    <mergeCell ref="G24:K24"/>
    <mergeCell ref="D25:D26"/>
    <mergeCell ref="E25:E26"/>
    <mergeCell ref="F25:F26"/>
    <mergeCell ref="G25:G26"/>
    <mergeCell ref="H25:H26"/>
    <mergeCell ref="I25:I26"/>
    <mergeCell ref="J25:J26"/>
    <mergeCell ref="K25:K26"/>
    <mergeCell ref="B3:K3"/>
    <mergeCell ref="B12:K12"/>
    <mergeCell ref="B14:C14"/>
    <mergeCell ref="D14:G14"/>
    <mergeCell ref="H14:K14"/>
    <mergeCell ref="B22:K2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8.875" defaultRowHeight="18.75" customHeight="1"/>
  <cols>
    <col min="1" max="1" width="8.875" style="28" customWidth="1"/>
    <col min="2" max="2" width="8.875" style="24" customWidth="1"/>
    <col min="3" max="15" width="8.875" style="28" customWidth="1"/>
    <col min="16" max="16384" width="8.875" style="28" customWidth="1"/>
  </cols>
  <sheetData>
    <row r="1" spans="2:10" ht="18.75" customHeight="1">
      <c r="B1" s="28"/>
      <c r="J1" s="24"/>
    </row>
    <row r="2" spans="2:11" s="67" customFormat="1" ht="18.75" customHeight="1">
      <c r="B2" s="63">
        <v>168</v>
      </c>
      <c r="K2" s="68"/>
    </row>
    <row r="3" spans="2:11" ht="18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4" ht="18.75" customHeight="1">
      <c r="B4" s="1" t="s">
        <v>244</v>
      </c>
      <c r="C4" s="2"/>
      <c r="D4" s="2"/>
      <c r="E4" s="2"/>
      <c r="F4" s="2"/>
      <c r="G4" s="2"/>
      <c r="H4" s="2"/>
      <c r="I4" s="2"/>
      <c r="J4" s="7"/>
      <c r="N4" s="24"/>
    </row>
    <row r="5" spans="2:11" ht="18.75" customHeight="1" thickBot="1">
      <c r="B5" s="33" t="s">
        <v>32</v>
      </c>
      <c r="C5" s="14"/>
      <c r="D5" s="14"/>
      <c r="E5" s="14"/>
      <c r="F5" s="14"/>
      <c r="G5" s="14"/>
      <c r="H5" s="14"/>
      <c r="I5" s="14"/>
      <c r="J5" s="14"/>
      <c r="K5" s="3" t="s">
        <v>37</v>
      </c>
    </row>
    <row r="6" spans="2:11" ht="18.75" customHeight="1" thickTop="1">
      <c r="B6" s="131"/>
      <c r="C6" s="120"/>
      <c r="D6" s="123" t="s">
        <v>17</v>
      </c>
      <c r="E6" s="123" t="s">
        <v>33</v>
      </c>
      <c r="F6" s="135" t="s">
        <v>229</v>
      </c>
      <c r="G6" s="135" t="s">
        <v>230</v>
      </c>
      <c r="H6" s="123" t="s">
        <v>35</v>
      </c>
      <c r="I6" s="135" t="s">
        <v>231</v>
      </c>
      <c r="J6" s="123" t="s">
        <v>36</v>
      </c>
      <c r="K6" s="126" t="s">
        <v>232</v>
      </c>
    </row>
    <row r="7" spans="2:11" ht="18.75" customHeight="1">
      <c r="B7" s="132"/>
      <c r="C7" s="122"/>
      <c r="D7" s="115"/>
      <c r="E7" s="115"/>
      <c r="F7" s="115"/>
      <c r="G7" s="115"/>
      <c r="H7" s="115"/>
      <c r="I7" s="115"/>
      <c r="J7" s="115"/>
      <c r="K7" s="119"/>
    </row>
    <row r="8" spans="2:11" ht="18.75" customHeight="1">
      <c r="B8" s="18" t="s">
        <v>2</v>
      </c>
      <c r="C8" s="19"/>
      <c r="D8" s="80">
        <v>566</v>
      </c>
      <c r="E8" s="45">
        <v>13</v>
      </c>
      <c r="F8" s="45">
        <v>153</v>
      </c>
      <c r="G8" s="45">
        <v>119</v>
      </c>
      <c r="H8" s="45">
        <v>4</v>
      </c>
      <c r="I8" s="45">
        <v>199</v>
      </c>
      <c r="J8" s="45">
        <v>38</v>
      </c>
      <c r="K8" s="48">
        <v>40</v>
      </c>
    </row>
    <row r="9" spans="2:11" ht="18.75" customHeight="1">
      <c r="B9" s="18" t="s">
        <v>38</v>
      </c>
      <c r="C9" s="19"/>
      <c r="D9" s="80">
        <v>570</v>
      </c>
      <c r="E9" s="45">
        <v>13</v>
      </c>
      <c r="F9" s="45">
        <v>152</v>
      </c>
      <c r="G9" s="45">
        <v>120</v>
      </c>
      <c r="H9" s="45">
        <v>4</v>
      </c>
      <c r="I9" s="45">
        <v>206</v>
      </c>
      <c r="J9" s="45">
        <v>41</v>
      </c>
      <c r="K9" s="48">
        <v>34</v>
      </c>
    </row>
    <row r="10" spans="2:11" ht="18.75" customHeight="1">
      <c r="B10" s="18" t="s">
        <v>235</v>
      </c>
      <c r="C10" s="17"/>
      <c r="D10" s="80">
        <v>575</v>
      </c>
      <c r="E10" s="45">
        <v>13</v>
      </c>
      <c r="F10" s="45">
        <v>156</v>
      </c>
      <c r="G10" s="45">
        <v>119</v>
      </c>
      <c r="H10" s="45">
        <v>4</v>
      </c>
      <c r="I10" s="45">
        <v>208</v>
      </c>
      <c r="J10" s="45">
        <v>41</v>
      </c>
      <c r="K10" s="45">
        <v>34</v>
      </c>
    </row>
    <row r="11" spans="2:12" ht="18.75" customHeight="1">
      <c r="B11" s="18" t="s">
        <v>254</v>
      </c>
      <c r="C11" s="19"/>
      <c r="D11" s="80">
        <v>583</v>
      </c>
      <c r="E11" s="45">
        <v>13</v>
      </c>
      <c r="F11" s="45">
        <v>155</v>
      </c>
      <c r="G11" s="45">
        <v>120</v>
      </c>
      <c r="H11" s="45">
        <v>4</v>
      </c>
      <c r="I11" s="45">
        <v>214</v>
      </c>
      <c r="J11" s="45">
        <v>42</v>
      </c>
      <c r="K11" s="45">
        <v>35</v>
      </c>
      <c r="L11" s="24"/>
    </row>
    <row r="12" spans="2:13" ht="18.75" customHeight="1">
      <c r="B12" s="21" t="s">
        <v>303</v>
      </c>
      <c r="C12" s="35"/>
      <c r="D12" s="81">
        <f>SUM(E12:K12)</f>
        <v>586</v>
      </c>
      <c r="E12" s="47">
        <v>13</v>
      </c>
      <c r="F12" s="47">
        <v>157</v>
      </c>
      <c r="G12" s="47">
        <v>117</v>
      </c>
      <c r="H12" s="47">
        <v>4</v>
      </c>
      <c r="I12" s="47">
        <v>217</v>
      </c>
      <c r="J12" s="47">
        <v>43</v>
      </c>
      <c r="K12" s="47">
        <v>35</v>
      </c>
      <c r="M12" s="24"/>
    </row>
    <row r="13" spans="2:13" ht="18.75" customHeight="1">
      <c r="B13" s="18"/>
      <c r="C13" s="7"/>
      <c r="D13" s="74"/>
      <c r="E13" s="2"/>
      <c r="F13" s="74"/>
      <c r="G13" s="2"/>
      <c r="H13" s="74"/>
      <c r="I13" s="2"/>
      <c r="J13" s="2"/>
      <c r="K13" s="29" t="s">
        <v>45</v>
      </c>
      <c r="M13" s="24"/>
    </row>
    <row r="14" spans="2:11" ht="18.75" customHeight="1"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ht="18.75" customHeight="1" thickBot="1">
      <c r="B15" s="33" t="s">
        <v>39</v>
      </c>
      <c r="C15" s="14"/>
      <c r="D15" s="14"/>
      <c r="E15" s="15"/>
      <c r="F15" s="15"/>
      <c r="G15" s="15"/>
      <c r="H15" s="15"/>
      <c r="I15" s="15"/>
      <c r="J15" s="15"/>
      <c r="K15" s="3" t="s">
        <v>37</v>
      </c>
    </row>
    <row r="16" spans="2:11" ht="18.75" customHeight="1" thickTop="1">
      <c r="B16" s="120"/>
      <c r="C16" s="134" t="s">
        <v>40</v>
      </c>
      <c r="D16" s="134" t="s">
        <v>43</v>
      </c>
      <c r="E16" s="134"/>
      <c r="F16" s="134"/>
      <c r="G16" s="134"/>
      <c r="H16" s="157" t="s">
        <v>44</v>
      </c>
      <c r="I16" s="157"/>
      <c r="J16" s="158" t="s">
        <v>140</v>
      </c>
      <c r="K16" s="111" t="s">
        <v>42</v>
      </c>
    </row>
    <row r="17" spans="2:11" ht="18.75" customHeight="1">
      <c r="B17" s="121"/>
      <c r="C17" s="133"/>
      <c r="D17" s="156" t="s">
        <v>222</v>
      </c>
      <c r="E17" s="156" t="s">
        <v>137</v>
      </c>
      <c r="F17" s="112" t="s">
        <v>236</v>
      </c>
      <c r="G17" s="156" t="s">
        <v>138</v>
      </c>
      <c r="H17" s="156" t="s">
        <v>139</v>
      </c>
      <c r="I17" s="133" t="s">
        <v>41</v>
      </c>
      <c r="J17" s="133"/>
      <c r="K17" s="143"/>
    </row>
    <row r="18" spans="2:11" ht="18.75" customHeight="1">
      <c r="B18" s="122"/>
      <c r="C18" s="133"/>
      <c r="D18" s="133"/>
      <c r="E18" s="133"/>
      <c r="F18" s="113"/>
      <c r="G18" s="133"/>
      <c r="H18" s="133"/>
      <c r="I18" s="133"/>
      <c r="J18" s="133"/>
      <c r="K18" s="143"/>
    </row>
    <row r="19" spans="2:11" ht="18.75" customHeight="1">
      <c r="B19" s="6" t="s">
        <v>2</v>
      </c>
      <c r="C19" s="46">
        <v>99</v>
      </c>
      <c r="D19" s="45">
        <v>27</v>
      </c>
      <c r="E19" s="45">
        <v>13</v>
      </c>
      <c r="F19" s="45">
        <v>9</v>
      </c>
      <c r="G19" s="45">
        <v>5</v>
      </c>
      <c r="H19" s="45">
        <v>17</v>
      </c>
      <c r="I19" s="45">
        <v>17</v>
      </c>
      <c r="J19" s="48">
        <v>35</v>
      </c>
      <c r="K19" s="48">
        <v>400</v>
      </c>
    </row>
    <row r="20" spans="2:11" ht="18.75" customHeight="1">
      <c r="B20" s="6" t="s">
        <v>38</v>
      </c>
      <c r="C20" s="45">
        <v>99</v>
      </c>
      <c r="D20" s="45">
        <v>26</v>
      </c>
      <c r="E20" s="45">
        <v>15</v>
      </c>
      <c r="F20" s="45">
        <v>9</v>
      </c>
      <c r="G20" s="45">
        <v>3</v>
      </c>
      <c r="H20" s="45">
        <v>15</v>
      </c>
      <c r="I20" s="45">
        <v>15</v>
      </c>
      <c r="J20" s="48">
        <v>35</v>
      </c>
      <c r="K20" s="48">
        <v>421</v>
      </c>
    </row>
    <row r="21" spans="2:11" ht="18.75" customHeight="1">
      <c r="B21" s="6" t="s">
        <v>235</v>
      </c>
      <c r="C21" s="45">
        <v>104</v>
      </c>
      <c r="D21" s="45">
        <v>31</v>
      </c>
      <c r="E21" s="45">
        <v>18</v>
      </c>
      <c r="F21" s="45">
        <v>3</v>
      </c>
      <c r="G21" s="45">
        <v>2</v>
      </c>
      <c r="H21" s="45">
        <v>15</v>
      </c>
      <c r="I21" s="45">
        <v>15</v>
      </c>
      <c r="J21" s="45">
        <v>36</v>
      </c>
      <c r="K21" s="45">
        <v>448</v>
      </c>
    </row>
    <row r="22" spans="2:11" ht="18.75" customHeight="1">
      <c r="B22" s="6" t="s">
        <v>254</v>
      </c>
      <c r="C22" s="45">
        <v>105</v>
      </c>
      <c r="D22" s="45">
        <v>39</v>
      </c>
      <c r="E22" s="45">
        <v>21</v>
      </c>
      <c r="F22" s="45" t="s">
        <v>221</v>
      </c>
      <c r="G22" s="45" t="s">
        <v>221</v>
      </c>
      <c r="H22" s="45">
        <v>15</v>
      </c>
      <c r="I22" s="45">
        <v>15</v>
      </c>
      <c r="J22" s="45">
        <v>38</v>
      </c>
      <c r="K22" s="45">
        <v>474</v>
      </c>
    </row>
    <row r="23" spans="2:11" ht="18.75" customHeight="1">
      <c r="B23" s="9" t="s">
        <v>303</v>
      </c>
      <c r="C23" s="81">
        <v>106</v>
      </c>
      <c r="D23" s="47">
        <v>40</v>
      </c>
      <c r="E23" s="47">
        <v>19</v>
      </c>
      <c r="F23" s="47" t="s">
        <v>257</v>
      </c>
      <c r="G23" s="47" t="s">
        <v>258</v>
      </c>
      <c r="H23" s="47">
        <v>14</v>
      </c>
      <c r="I23" s="47">
        <v>14</v>
      </c>
      <c r="J23" s="47">
        <v>37</v>
      </c>
      <c r="K23" s="47">
        <v>498</v>
      </c>
    </row>
    <row r="24" spans="2:11" ht="18.75" customHeight="1">
      <c r="B24" s="18"/>
      <c r="C24" s="7"/>
      <c r="D24" s="7"/>
      <c r="E24" s="2"/>
      <c r="F24" s="2"/>
      <c r="G24" s="2"/>
      <c r="H24" s="2"/>
      <c r="I24" s="2"/>
      <c r="J24" s="7"/>
      <c r="K24" s="29" t="s">
        <v>45</v>
      </c>
    </row>
    <row r="25" spans="2:11" ht="18.75" customHeight="1"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2:11" ht="18.75" customHeight="1" thickBot="1">
      <c r="B26" s="13" t="s">
        <v>245</v>
      </c>
      <c r="C26" s="15"/>
      <c r="D26" s="15"/>
      <c r="E26" s="15"/>
      <c r="F26" s="15"/>
      <c r="G26" s="15"/>
      <c r="H26" s="15"/>
      <c r="I26" s="15"/>
      <c r="J26" s="15"/>
      <c r="K26" s="3" t="s">
        <v>233</v>
      </c>
    </row>
    <row r="27" spans="2:11" ht="18.75" customHeight="1" thickTop="1">
      <c r="B27" s="131"/>
      <c r="C27" s="120"/>
      <c r="D27" s="134" t="s">
        <v>0</v>
      </c>
      <c r="E27" s="134" t="s">
        <v>33</v>
      </c>
      <c r="F27" s="134"/>
      <c r="G27" s="134"/>
      <c r="H27" s="134"/>
      <c r="I27" s="134"/>
      <c r="J27" s="134" t="s">
        <v>34</v>
      </c>
      <c r="K27" s="111"/>
    </row>
    <row r="28" spans="2:11" ht="18.75" customHeight="1">
      <c r="B28" s="132"/>
      <c r="C28" s="122"/>
      <c r="D28" s="133"/>
      <c r="E28" s="25" t="s">
        <v>17</v>
      </c>
      <c r="F28" s="25" t="s">
        <v>46</v>
      </c>
      <c r="G28" s="25" t="s">
        <v>47</v>
      </c>
      <c r="H28" s="25" t="s">
        <v>48</v>
      </c>
      <c r="I28" s="25" t="s">
        <v>49</v>
      </c>
      <c r="J28" s="133"/>
      <c r="K28" s="143"/>
    </row>
    <row r="29" spans="2:11" ht="18.75" customHeight="1">
      <c r="B29" s="18" t="s">
        <v>2</v>
      </c>
      <c r="C29" s="19"/>
      <c r="D29" s="45">
        <v>2363</v>
      </c>
      <c r="E29" s="45">
        <v>2260</v>
      </c>
      <c r="F29" s="45">
        <v>1461</v>
      </c>
      <c r="G29" s="45">
        <v>117</v>
      </c>
      <c r="H29" s="45">
        <v>682</v>
      </c>
      <c r="I29" s="45" t="s">
        <v>221</v>
      </c>
      <c r="J29" s="48"/>
      <c r="K29" s="48">
        <v>103</v>
      </c>
    </row>
    <row r="30" spans="2:11" ht="18.75" customHeight="1">
      <c r="B30" s="18" t="s">
        <v>38</v>
      </c>
      <c r="C30" s="34"/>
      <c r="D30" s="45">
        <v>2338</v>
      </c>
      <c r="E30" s="45">
        <v>2260</v>
      </c>
      <c r="F30" s="45">
        <v>1461</v>
      </c>
      <c r="G30" s="45">
        <v>117</v>
      </c>
      <c r="H30" s="45">
        <v>682</v>
      </c>
      <c r="I30" s="45" t="s">
        <v>221</v>
      </c>
      <c r="J30" s="48"/>
      <c r="K30" s="48">
        <v>78</v>
      </c>
    </row>
    <row r="31" spans="2:11" ht="18.75" customHeight="1">
      <c r="B31" s="18" t="s">
        <v>235</v>
      </c>
      <c r="C31" s="19"/>
      <c r="D31" s="45">
        <v>2303</v>
      </c>
      <c r="E31" s="45">
        <v>2231</v>
      </c>
      <c r="F31" s="45">
        <v>1455</v>
      </c>
      <c r="G31" s="45">
        <v>117</v>
      </c>
      <c r="H31" s="45">
        <v>659</v>
      </c>
      <c r="I31" s="45" t="s">
        <v>221</v>
      </c>
      <c r="J31" s="45"/>
      <c r="K31" s="45">
        <v>72</v>
      </c>
    </row>
    <row r="32" spans="2:11" ht="18.75" customHeight="1">
      <c r="B32" s="18" t="s">
        <v>254</v>
      </c>
      <c r="C32" s="19"/>
      <c r="D32" s="45">
        <v>2301</v>
      </c>
      <c r="E32" s="45">
        <v>2229</v>
      </c>
      <c r="F32" s="45">
        <v>1453</v>
      </c>
      <c r="G32" s="45">
        <v>117</v>
      </c>
      <c r="H32" s="45">
        <v>659</v>
      </c>
      <c r="I32" s="45" t="s">
        <v>221</v>
      </c>
      <c r="J32" s="45"/>
      <c r="K32" s="45">
        <v>72</v>
      </c>
    </row>
    <row r="33" spans="2:11" ht="18.75" customHeight="1">
      <c r="B33" s="21" t="s">
        <v>303</v>
      </c>
      <c r="C33" s="35"/>
      <c r="D33" s="81">
        <f>SUM(E33,K33)</f>
        <v>2301</v>
      </c>
      <c r="E33" s="47">
        <f>SUM(F33:I33)</f>
        <v>2229</v>
      </c>
      <c r="F33" s="47">
        <v>1453</v>
      </c>
      <c r="G33" s="47">
        <v>117</v>
      </c>
      <c r="H33" s="47">
        <v>659</v>
      </c>
      <c r="I33" s="47" t="s">
        <v>223</v>
      </c>
      <c r="J33" s="47"/>
      <c r="K33" s="47">
        <v>72</v>
      </c>
    </row>
    <row r="34" spans="2:11" ht="18.75" customHeight="1">
      <c r="B34" s="18"/>
      <c r="C34" s="7"/>
      <c r="D34" s="7"/>
      <c r="E34" s="2"/>
      <c r="F34" s="2"/>
      <c r="G34" s="2"/>
      <c r="H34" s="2"/>
      <c r="I34" s="2"/>
      <c r="J34" s="7"/>
      <c r="K34" s="29" t="s">
        <v>45</v>
      </c>
    </row>
    <row r="35" spans="2:11" ht="18.7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48" ht="18.75" customHeight="1">
      <c r="A48" s="24"/>
    </row>
  </sheetData>
  <sheetProtection/>
  <mergeCells count="29">
    <mergeCell ref="B3:K3"/>
    <mergeCell ref="B35:K35"/>
    <mergeCell ref="B6:C7"/>
    <mergeCell ref="D6:D7"/>
    <mergeCell ref="E6:E7"/>
    <mergeCell ref="I6:I7"/>
    <mergeCell ref="J6:J7"/>
    <mergeCell ref="K6:K7"/>
    <mergeCell ref="F6:F7"/>
    <mergeCell ref="G6:G7"/>
    <mergeCell ref="K16:K18"/>
    <mergeCell ref="D17:D18"/>
    <mergeCell ref="E17:E18"/>
    <mergeCell ref="F17:F18"/>
    <mergeCell ref="G17:G18"/>
    <mergeCell ref="H17:H18"/>
    <mergeCell ref="I17:I18"/>
    <mergeCell ref="H16:I16"/>
    <mergeCell ref="J16:J18"/>
    <mergeCell ref="H6:H7"/>
    <mergeCell ref="B14:K14"/>
    <mergeCell ref="B25:K25"/>
    <mergeCell ref="E27:I27"/>
    <mergeCell ref="J27:K28"/>
    <mergeCell ref="D27:D28"/>
    <mergeCell ref="B27:C28"/>
    <mergeCell ref="B16:B18"/>
    <mergeCell ref="C16:C18"/>
    <mergeCell ref="D16:G1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K2" sqref="K2"/>
    </sheetView>
  </sheetViews>
  <sheetFormatPr defaultColWidth="7.50390625" defaultRowHeight="18.75" customHeight="1"/>
  <cols>
    <col min="1" max="1" width="7.50390625" style="28" customWidth="1"/>
    <col min="2" max="2" width="11.25390625" style="28" customWidth="1"/>
    <col min="3" max="11" width="8.75390625" style="28" customWidth="1"/>
    <col min="12" max="16384" width="7.50390625" style="28" customWidth="1"/>
  </cols>
  <sheetData>
    <row r="1" ht="18.75" customHeight="1">
      <c r="M1" s="24"/>
    </row>
    <row r="2" spans="2:11" s="67" customFormat="1" ht="18.75" customHeight="1">
      <c r="B2" s="63"/>
      <c r="I2" s="90"/>
      <c r="J2" s="90"/>
      <c r="K2" s="68">
        <v>169</v>
      </c>
    </row>
    <row r="3" spans="2:11" ht="18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8.75" customHeight="1" thickBot="1">
      <c r="B4" s="13" t="s">
        <v>246</v>
      </c>
      <c r="C4" s="15"/>
      <c r="D4" s="15"/>
      <c r="E4" s="15"/>
      <c r="F4" s="15"/>
      <c r="G4" s="15"/>
      <c r="H4" s="15"/>
      <c r="I4" s="15"/>
      <c r="J4" s="15"/>
      <c r="K4" s="3" t="s">
        <v>50</v>
      </c>
    </row>
    <row r="5" spans="2:11" ht="18.75" customHeight="1" thickTop="1">
      <c r="B5" s="120"/>
      <c r="C5" s="111" t="s">
        <v>304</v>
      </c>
      <c r="D5" s="109"/>
      <c r="E5" s="110"/>
      <c r="F5" s="111" t="s">
        <v>305</v>
      </c>
      <c r="G5" s="109"/>
      <c r="H5" s="110"/>
      <c r="I5" s="111" t="s">
        <v>309</v>
      </c>
      <c r="J5" s="109"/>
      <c r="K5" s="110"/>
    </row>
    <row r="6" spans="2:11" ht="18.75" customHeight="1">
      <c r="B6" s="122"/>
      <c r="C6" s="22" t="s">
        <v>306</v>
      </c>
      <c r="D6" s="22" t="s">
        <v>307</v>
      </c>
      <c r="E6" s="72" t="s">
        <v>308</v>
      </c>
      <c r="F6" s="71" t="s">
        <v>306</v>
      </c>
      <c r="G6" s="22" t="s">
        <v>307</v>
      </c>
      <c r="H6" s="72" t="s">
        <v>308</v>
      </c>
      <c r="I6" s="71" t="s">
        <v>0</v>
      </c>
      <c r="J6" s="25" t="s">
        <v>51</v>
      </c>
      <c r="K6" s="23" t="s">
        <v>52</v>
      </c>
    </row>
    <row r="7" spans="2:11" ht="18.75" customHeight="1">
      <c r="B7" s="75" t="s">
        <v>0</v>
      </c>
      <c r="C7" s="76">
        <f>SUM(C8:C27)</f>
        <v>1948</v>
      </c>
      <c r="D7" s="76">
        <f>SUM(D8:D27)</f>
        <v>1058</v>
      </c>
      <c r="E7" s="76">
        <f>SUM(E8:E27)</f>
        <v>890</v>
      </c>
      <c r="F7" s="76">
        <f aca="true" t="shared" si="0" ref="F7:K7">SUM(F8:F27)</f>
        <v>2051</v>
      </c>
      <c r="G7" s="76">
        <f t="shared" si="0"/>
        <v>1114</v>
      </c>
      <c r="H7" s="76">
        <f t="shared" si="0"/>
        <v>937</v>
      </c>
      <c r="I7" s="76">
        <f t="shared" si="0"/>
        <v>2032</v>
      </c>
      <c r="J7" s="76">
        <f t="shared" si="0"/>
        <v>1048</v>
      </c>
      <c r="K7" s="76">
        <f t="shared" si="0"/>
        <v>984</v>
      </c>
    </row>
    <row r="8" spans="2:11" ht="18.75" customHeight="1">
      <c r="B8" s="6" t="s">
        <v>53</v>
      </c>
      <c r="C8" s="45">
        <v>4</v>
      </c>
      <c r="D8" s="45">
        <v>2</v>
      </c>
      <c r="E8" s="45">
        <v>2</v>
      </c>
      <c r="F8" s="45">
        <v>3</v>
      </c>
      <c r="G8" s="45">
        <v>1</v>
      </c>
      <c r="H8" s="45">
        <v>2</v>
      </c>
      <c r="I8" s="45">
        <v>4</v>
      </c>
      <c r="J8" s="45">
        <v>2</v>
      </c>
      <c r="K8" s="45">
        <v>2</v>
      </c>
    </row>
    <row r="9" spans="2:11" ht="18.75" customHeight="1">
      <c r="B9" s="6" t="s">
        <v>54</v>
      </c>
      <c r="C9" s="45" t="s">
        <v>221</v>
      </c>
      <c r="D9" s="45" t="s">
        <v>221</v>
      </c>
      <c r="E9" s="45" t="s">
        <v>221</v>
      </c>
      <c r="F9" s="45" t="s">
        <v>221</v>
      </c>
      <c r="G9" s="45" t="s">
        <v>221</v>
      </c>
      <c r="H9" s="45" t="s">
        <v>221</v>
      </c>
      <c r="I9" s="45" t="s">
        <v>217</v>
      </c>
      <c r="J9" s="45" t="s">
        <v>217</v>
      </c>
      <c r="K9" s="45" t="s">
        <v>217</v>
      </c>
    </row>
    <row r="10" spans="2:11" ht="18.75" customHeight="1">
      <c r="B10" s="6" t="s">
        <v>55</v>
      </c>
      <c r="C10" s="45">
        <v>3</v>
      </c>
      <c r="D10" s="45">
        <v>2</v>
      </c>
      <c r="E10" s="45">
        <v>1</v>
      </c>
      <c r="F10" s="45" t="s">
        <v>221</v>
      </c>
      <c r="G10" s="45" t="s">
        <v>221</v>
      </c>
      <c r="H10" s="45" t="s">
        <v>221</v>
      </c>
      <c r="I10" s="45" t="s">
        <v>255</v>
      </c>
      <c r="J10" s="45" t="s">
        <v>256</v>
      </c>
      <c r="K10" s="45" t="s">
        <v>256</v>
      </c>
    </row>
    <row r="11" spans="2:11" ht="18.75" customHeight="1">
      <c r="B11" s="6" t="s">
        <v>56</v>
      </c>
      <c r="C11" s="45">
        <v>4</v>
      </c>
      <c r="D11" s="45">
        <v>3</v>
      </c>
      <c r="E11" s="45">
        <v>1</v>
      </c>
      <c r="F11" s="45">
        <v>2</v>
      </c>
      <c r="G11" s="45">
        <v>1</v>
      </c>
      <c r="H11" s="45">
        <v>1</v>
      </c>
      <c r="I11" s="45">
        <v>1</v>
      </c>
      <c r="J11" s="45">
        <v>1</v>
      </c>
      <c r="K11" s="45" t="s">
        <v>310</v>
      </c>
    </row>
    <row r="12" spans="2:11" ht="18.75" customHeight="1">
      <c r="B12" s="6" t="s">
        <v>57</v>
      </c>
      <c r="C12" s="45">
        <v>6</v>
      </c>
      <c r="D12" s="45">
        <v>6</v>
      </c>
      <c r="E12" s="45" t="s">
        <v>221</v>
      </c>
      <c r="F12" s="45">
        <v>2</v>
      </c>
      <c r="G12" s="45">
        <v>2</v>
      </c>
      <c r="H12" s="45" t="s">
        <v>221</v>
      </c>
      <c r="I12" s="45">
        <v>2</v>
      </c>
      <c r="J12" s="45">
        <v>1</v>
      </c>
      <c r="K12" s="45">
        <v>1</v>
      </c>
    </row>
    <row r="13" spans="2:11" ht="18.75" customHeight="1">
      <c r="B13" s="6" t="s">
        <v>58</v>
      </c>
      <c r="C13" s="45">
        <v>7</v>
      </c>
      <c r="D13" s="45">
        <v>4</v>
      </c>
      <c r="E13" s="45">
        <v>3</v>
      </c>
      <c r="F13" s="45">
        <v>8</v>
      </c>
      <c r="G13" s="45">
        <v>6</v>
      </c>
      <c r="H13" s="45">
        <v>2</v>
      </c>
      <c r="I13" s="45">
        <v>7</v>
      </c>
      <c r="J13" s="45">
        <v>6</v>
      </c>
      <c r="K13" s="45">
        <v>1</v>
      </c>
    </row>
    <row r="14" spans="2:11" ht="18.75" customHeight="1">
      <c r="B14" s="6" t="s">
        <v>59</v>
      </c>
      <c r="C14" s="45">
        <v>5</v>
      </c>
      <c r="D14" s="45">
        <v>3</v>
      </c>
      <c r="E14" s="45">
        <v>2</v>
      </c>
      <c r="F14" s="45">
        <v>7</v>
      </c>
      <c r="G14" s="45">
        <v>5</v>
      </c>
      <c r="H14" s="45">
        <v>2</v>
      </c>
      <c r="I14" s="45">
        <v>9</v>
      </c>
      <c r="J14" s="45">
        <v>5</v>
      </c>
      <c r="K14" s="45">
        <v>4</v>
      </c>
    </row>
    <row r="15" spans="2:11" ht="18.75" customHeight="1">
      <c r="B15" s="6" t="s">
        <v>60</v>
      </c>
      <c r="C15" s="45">
        <v>19</v>
      </c>
      <c r="D15" s="45">
        <v>15</v>
      </c>
      <c r="E15" s="45">
        <v>4</v>
      </c>
      <c r="F15" s="45">
        <v>17</v>
      </c>
      <c r="G15" s="45">
        <v>13</v>
      </c>
      <c r="H15" s="45">
        <v>4</v>
      </c>
      <c r="I15" s="45">
        <v>7</v>
      </c>
      <c r="J15" s="45">
        <v>4</v>
      </c>
      <c r="K15" s="45">
        <v>3</v>
      </c>
    </row>
    <row r="16" spans="2:11" ht="18.75" customHeight="1">
      <c r="B16" s="6" t="s">
        <v>61</v>
      </c>
      <c r="C16" s="45">
        <v>18</v>
      </c>
      <c r="D16" s="45">
        <v>15</v>
      </c>
      <c r="E16" s="45">
        <v>3</v>
      </c>
      <c r="F16" s="45">
        <v>12</v>
      </c>
      <c r="G16" s="45">
        <v>9</v>
      </c>
      <c r="H16" s="45">
        <v>3</v>
      </c>
      <c r="I16" s="45">
        <v>17</v>
      </c>
      <c r="J16" s="45">
        <v>12</v>
      </c>
      <c r="K16" s="45">
        <v>5</v>
      </c>
    </row>
    <row r="17" spans="2:11" ht="18.75" customHeight="1">
      <c r="B17" s="6" t="s">
        <v>62</v>
      </c>
      <c r="C17" s="45">
        <v>27</v>
      </c>
      <c r="D17" s="45">
        <v>17</v>
      </c>
      <c r="E17" s="45">
        <v>10</v>
      </c>
      <c r="F17" s="45">
        <v>20</v>
      </c>
      <c r="G17" s="45">
        <v>14</v>
      </c>
      <c r="H17" s="45">
        <v>6</v>
      </c>
      <c r="I17" s="45">
        <v>24</v>
      </c>
      <c r="J17" s="45">
        <v>16</v>
      </c>
      <c r="K17" s="45">
        <v>8</v>
      </c>
    </row>
    <row r="18" spans="2:11" ht="18.75" customHeight="1">
      <c r="B18" s="6" t="s">
        <v>63</v>
      </c>
      <c r="C18" s="45">
        <v>32</v>
      </c>
      <c r="D18" s="45">
        <v>21</v>
      </c>
      <c r="E18" s="45">
        <v>11</v>
      </c>
      <c r="F18" s="45">
        <v>48</v>
      </c>
      <c r="G18" s="45">
        <v>28</v>
      </c>
      <c r="H18" s="45">
        <v>20</v>
      </c>
      <c r="I18" s="45">
        <v>28</v>
      </c>
      <c r="J18" s="45">
        <v>21</v>
      </c>
      <c r="K18" s="45">
        <v>7</v>
      </c>
    </row>
    <row r="19" spans="2:11" ht="18.75" customHeight="1">
      <c r="B19" s="6" t="s">
        <v>64</v>
      </c>
      <c r="C19" s="45">
        <v>69</v>
      </c>
      <c r="D19" s="45">
        <v>54</v>
      </c>
      <c r="E19" s="45">
        <v>15</v>
      </c>
      <c r="F19" s="45">
        <v>46</v>
      </c>
      <c r="G19" s="45">
        <v>29</v>
      </c>
      <c r="H19" s="45">
        <v>17</v>
      </c>
      <c r="I19" s="45">
        <v>38</v>
      </c>
      <c r="J19" s="45">
        <v>23</v>
      </c>
      <c r="K19" s="45">
        <v>15</v>
      </c>
    </row>
    <row r="20" spans="2:11" ht="18.75" customHeight="1">
      <c r="B20" s="6" t="s">
        <v>65</v>
      </c>
      <c r="C20" s="45">
        <v>114</v>
      </c>
      <c r="D20" s="45">
        <v>83</v>
      </c>
      <c r="E20" s="45">
        <v>31</v>
      </c>
      <c r="F20" s="45">
        <v>129</v>
      </c>
      <c r="G20" s="45">
        <v>104</v>
      </c>
      <c r="H20" s="45">
        <v>25</v>
      </c>
      <c r="I20" s="45">
        <v>90</v>
      </c>
      <c r="J20" s="45">
        <v>59</v>
      </c>
      <c r="K20" s="45">
        <v>31</v>
      </c>
    </row>
    <row r="21" spans="2:11" ht="18.75" customHeight="1">
      <c r="B21" s="6" t="s">
        <v>66</v>
      </c>
      <c r="C21" s="45">
        <v>133</v>
      </c>
      <c r="D21" s="45">
        <v>100</v>
      </c>
      <c r="E21" s="45">
        <v>33</v>
      </c>
      <c r="F21" s="45">
        <v>141</v>
      </c>
      <c r="G21" s="45">
        <v>102</v>
      </c>
      <c r="H21" s="45">
        <v>39</v>
      </c>
      <c r="I21" s="45">
        <v>140</v>
      </c>
      <c r="J21" s="45">
        <v>93</v>
      </c>
      <c r="K21" s="45">
        <v>47</v>
      </c>
    </row>
    <row r="22" spans="2:11" ht="18.75" customHeight="1">
      <c r="B22" s="6" t="s">
        <v>67</v>
      </c>
      <c r="C22" s="45">
        <v>194</v>
      </c>
      <c r="D22" s="45">
        <v>124</v>
      </c>
      <c r="E22" s="45">
        <v>70</v>
      </c>
      <c r="F22" s="45">
        <v>193</v>
      </c>
      <c r="G22" s="45">
        <v>133</v>
      </c>
      <c r="H22" s="45">
        <v>60</v>
      </c>
      <c r="I22" s="45">
        <v>190</v>
      </c>
      <c r="J22" s="45">
        <v>128</v>
      </c>
      <c r="K22" s="45">
        <v>62</v>
      </c>
    </row>
    <row r="23" spans="2:11" ht="18.75" customHeight="1">
      <c r="B23" s="6" t="s">
        <v>68</v>
      </c>
      <c r="C23" s="45">
        <v>284</v>
      </c>
      <c r="D23" s="45">
        <v>180</v>
      </c>
      <c r="E23" s="45">
        <v>104</v>
      </c>
      <c r="F23" s="45">
        <v>266</v>
      </c>
      <c r="G23" s="45">
        <v>177</v>
      </c>
      <c r="H23" s="45">
        <v>89</v>
      </c>
      <c r="I23" s="45">
        <v>279</v>
      </c>
      <c r="J23" s="45">
        <v>168</v>
      </c>
      <c r="K23" s="45">
        <v>111</v>
      </c>
    </row>
    <row r="24" spans="2:11" ht="18.75" customHeight="1">
      <c r="B24" s="6" t="s">
        <v>69</v>
      </c>
      <c r="C24" s="45">
        <v>306</v>
      </c>
      <c r="D24" s="45">
        <v>167</v>
      </c>
      <c r="E24" s="45">
        <v>139</v>
      </c>
      <c r="F24" s="45">
        <v>376</v>
      </c>
      <c r="G24" s="45">
        <v>217</v>
      </c>
      <c r="H24" s="45">
        <v>159</v>
      </c>
      <c r="I24" s="45">
        <v>363</v>
      </c>
      <c r="J24" s="45">
        <v>211</v>
      </c>
      <c r="K24" s="45">
        <v>152</v>
      </c>
    </row>
    <row r="25" spans="2:11" ht="18.75" customHeight="1">
      <c r="B25" s="6" t="s">
        <v>70</v>
      </c>
      <c r="C25" s="45">
        <v>309</v>
      </c>
      <c r="D25" s="45">
        <v>133</v>
      </c>
      <c r="E25" s="45">
        <v>176</v>
      </c>
      <c r="F25" s="45">
        <v>368</v>
      </c>
      <c r="G25" s="45">
        <v>162</v>
      </c>
      <c r="H25" s="45">
        <v>206</v>
      </c>
      <c r="I25" s="45">
        <v>387</v>
      </c>
      <c r="J25" s="45">
        <v>173</v>
      </c>
      <c r="K25" s="45">
        <v>214</v>
      </c>
    </row>
    <row r="26" spans="2:11" ht="18.75" customHeight="1">
      <c r="B26" s="6" t="s">
        <v>71</v>
      </c>
      <c r="C26" s="45">
        <v>414</v>
      </c>
      <c r="D26" s="45">
        <v>129</v>
      </c>
      <c r="E26" s="45">
        <v>285</v>
      </c>
      <c r="F26" s="45">
        <v>413</v>
      </c>
      <c r="G26" s="45">
        <v>111</v>
      </c>
      <c r="H26" s="45">
        <v>302</v>
      </c>
      <c r="I26" s="45">
        <v>446</v>
      </c>
      <c r="J26" s="45">
        <v>125</v>
      </c>
      <c r="K26" s="45">
        <v>321</v>
      </c>
    </row>
    <row r="27" spans="2:11" ht="18.75" customHeight="1">
      <c r="B27" s="9" t="s">
        <v>74</v>
      </c>
      <c r="C27" s="47" t="s">
        <v>221</v>
      </c>
      <c r="D27" s="47" t="s">
        <v>221</v>
      </c>
      <c r="E27" s="47" t="s">
        <v>221</v>
      </c>
      <c r="F27" s="47" t="s">
        <v>221</v>
      </c>
      <c r="G27" s="47" t="s">
        <v>221</v>
      </c>
      <c r="H27" s="47" t="s">
        <v>221</v>
      </c>
      <c r="I27" s="47" t="s">
        <v>217</v>
      </c>
      <c r="J27" s="47" t="s">
        <v>225</v>
      </c>
      <c r="K27" s="47" t="s">
        <v>225</v>
      </c>
    </row>
    <row r="28" spans="2:11" ht="18.75" customHeight="1">
      <c r="B28" s="7"/>
      <c r="C28" s="7"/>
      <c r="D28" s="7"/>
      <c r="E28" s="7"/>
      <c r="F28" s="7"/>
      <c r="G28" s="7"/>
      <c r="H28" s="7"/>
      <c r="I28" s="7"/>
      <c r="J28" s="7"/>
      <c r="K28" s="12" t="s">
        <v>72</v>
      </c>
    </row>
    <row r="29" spans="2:11" ht="18.75" customHeigh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2:11" ht="18.75" customHeight="1" thickBot="1">
      <c r="B30" s="13" t="s">
        <v>247</v>
      </c>
      <c r="C30" s="15"/>
      <c r="D30" s="15"/>
      <c r="E30" s="15"/>
      <c r="F30" s="15"/>
      <c r="G30" s="15"/>
      <c r="H30" s="15"/>
      <c r="I30" s="15"/>
      <c r="J30" s="15"/>
      <c r="K30" s="3" t="s">
        <v>50</v>
      </c>
    </row>
    <row r="31" spans="2:13" ht="18.75" customHeight="1" thickTop="1">
      <c r="B31" s="131"/>
      <c r="C31" s="111" t="s">
        <v>304</v>
      </c>
      <c r="D31" s="109"/>
      <c r="E31" s="110"/>
      <c r="F31" s="111" t="s">
        <v>305</v>
      </c>
      <c r="G31" s="109"/>
      <c r="H31" s="110"/>
      <c r="I31" s="111" t="s">
        <v>309</v>
      </c>
      <c r="J31" s="109"/>
      <c r="K31" s="110"/>
      <c r="M31" s="24"/>
    </row>
    <row r="32" spans="2:11" ht="18.75" customHeight="1">
      <c r="B32" s="132"/>
      <c r="C32" s="71" t="s">
        <v>306</v>
      </c>
      <c r="D32" s="22" t="s">
        <v>307</v>
      </c>
      <c r="E32" s="72" t="s">
        <v>308</v>
      </c>
      <c r="F32" s="71" t="s">
        <v>306</v>
      </c>
      <c r="G32" s="22" t="s">
        <v>307</v>
      </c>
      <c r="H32" s="72" t="s">
        <v>308</v>
      </c>
      <c r="I32" s="71" t="s">
        <v>0</v>
      </c>
      <c r="J32" s="25" t="s">
        <v>51</v>
      </c>
      <c r="K32" s="23" t="s">
        <v>52</v>
      </c>
    </row>
    <row r="33" spans="2:11" ht="18.75" customHeight="1">
      <c r="B33" s="75" t="s">
        <v>0</v>
      </c>
      <c r="C33" s="76">
        <f>SUM(C34:C44)</f>
        <v>1442</v>
      </c>
      <c r="D33" s="76">
        <f>SUM(D34:D44)</f>
        <v>764</v>
      </c>
      <c r="E33" s="76">
        <f>SUM(E34:E44)</f>
        <v>678</v>
      </c>
      <c r="F33" s="76">
        <f aca="true" t="shared" si="1" ref="F33:K33">SUM(F34:F44)</f>
        <v>1506</v>
      </c>
      <c r="G33" s="76">
        <f t="shared" si="1"/>
        <v>782</v>
      </c>
      <c r="H33" s="76">
        <f t="shared" si="1"/>
        <v>724</v>
      </c>
      <c r="I33" s="76">
        <f t="shared" si="1"/>
        <v>1365</v>
      </c>
      <c r="J33" s="76">
        <f t="shared" si="1"/>
        <v>733</v>
      </c>
      <c r="K33" s="76">
        <f t="shared" si="1"/>
        <v>632</v>
      </c>
    </row>
    <row r="34" spans="2:11" ht="18.75" customHeight="1">
      <c r="B34" s="6" t="s">
        <v>73</v>
      </c>
      <c r="C34" s="45" t="s">
        <v>221</v>
      </c>
      <c r="D34" s="45" t="s">
        <v>221</v>
      </c>
      <c r="E34" s="45" t="s">
        <v>221</v>
      </c>
      <c r="F34" s="45" t="s">
        <v>221</v>
      </c>
      <c r="G34" s="45" t="s">
        <v>221</v>
      </c>
      <c r="H34" s="45" t="s">
        <v>221</v>
      </c>
      <c r="I34" s="45" t="s">
        <v>217</v>
      </c>
      <c r="J34" s="45" t="s">
        <v>217</v>
      </c>
      <c r="K34" s="45" t="s">
        <v>217</v>
      </c>
    </row>
    <row r="35" spans="2:11" ht="18.75" customHeight="1">
      <c r="B35" s="6" t="s">
        <v>56</v>
      </c>
      <c r="C35" s="45">
        <v>18</v>
      </c>
      <c r="D35" s="45">
        <v>11</v>
      </c>
      <c r="E35" s="45">
        <v>7</v>
      </c>
      <c r="F35" s="45">
        <v>17</v>
      </c>
      <c r="G35" s="45">
        <v>13</v>
      </c>
      <c r="H35" s="45">
        <v>4</v>
      </c>
      <c r="I35" s="45">
        <v>31</v>
      </c>
      <c r="J35" s="45">
        <v>16</v>
      </c>
      <c r="K35" s="45">
        <v>15</v>
      </c>
    </row>
    <row r="36" spans="2:11" ht="18.75" customHeight="1">
      <c r="B36" s="6" t="s">
        <v>57</v>
      </c>
      <c r="C36" s="45">
        <v>154</v>
      </c>
      <c r="D36" s="45">
        <v>82</v>
      </c>
      <c r="E36" s="45">
        <v>72</v>
      </c>
      <c r="F36" s="45">
        <v>158</v>
      </c>
      <c r="G36" s="45">
        <v>78</v>
      </c>
      <c r="H36" s="45">
        <v>80</v>
      </c>
      <c r="I36" s="45">
        <v>140</v>
      </c>
      <c r="J36" s="45">
        <v>91</v>
      </c>
      <c r="K36" s="45">
        <v>49</v>
      </c>
    </row>
    <row r="37" spans="2:11" ht="18.75" customHeight="1">
      <c r="B37" s="6" t="s">
        <v>58</v>
      </c>
      <c r="C37" s="45">
        <v>410</v>
      </c>
      <c r="D37" s="45">
        <v>223</v>
      </c>
      <c r="E37" s="45">
        <v>187</v>
      </c>
      <c r="F37" s="45">
        <v>446</v>
      </c>
      <c r="G37" s="45">
        <v>234</v>
      </c>
      <c r="H37" s="45">
        <v>212</v>
      </c>
      <c r="I37" s="45">
        <v>382</v>
      </c>
      <c r="J37" s="45">
        <v>186</v>
      </c>
      <c r="K37" s="45">
        <v>196</v>
      </c>
    </row>
    <row r="38" spans="2:12" ht="18.75" customHeight="1">
      <c r="B38" s="6" t="s">
        <v>59</v>
      </c>
      <c r="C38" s="45">
        <v>496</v>
      </c>
      <c r="D38" s="45">
        <v>260</v>
      </c>
      <c r="E38" s="45">
        <v>236</v>
      </c>
      <c r="F38" s="45">
        <v>496</v>
      </c>
      <c r="G38" s="45">
        <v>253</v>
      </c>
      <c r="H38" s="45">
        <v>243</v>
      </c>
      <c r="I38" s="45">
        <v>451</v>
      </c>
      <c r="J38" s="45">
        <v>239</v>
      </c>
      <c r="K38" s="45">
        <v>212</v>
      </c>
      <c r="L38" s="11"/>
    </row>
    <row r="39" spans="2:12" ht="18.75" customHeight="1">
      <c r="B39" s="6" t="s">
        <v>60</v>
      </c>
      <c r="C39" s="45">
        <v>303</v>
      </c>
      <c r="D39" s="45">
        <v>159</v>
      </c>
      <c r="E39" s="45">
        <v>144</v>
      </c>
      <c r="F39" s="45">
        <v>311</v>
      </c>
      <c r="G39" s="45">
        <v>161</v>
      </c>
      <c r="H39" s="45">
        <v>150</v>
      </c>
      <c r="I39" s="45">
        <v>280</v>
      </c>
      <c r="J39" s="45">
        <v>162</v>
      </c>
      <c r="K39" s="45">
        <v>118</v>
      </c>
      <c r="L39" s="11"/>
    </row>
    <row r="40" spans="2:11" ht="18.75" customHeight="1">
      <c r="B40" s="6" t="s">
        <v>61</v>
      </c>
      <c r="C40" s="45">
        <v>60</v>
      </c>
      <c r="D40" s="45">
        <v>29</v>
      </c>
      <c r="E40" s="45">
        <v>31</v>
      </c>
      <c r="F40" s="45">
        <v>73</v>
      </c>
      <c r="G40" s="45">
        <v>41</v>
      </c>
      <c r="H40" s="45">
        <v>32</v>
      </c>
      <c r="I40" s="45">
        <v>79</v>
      </c>
      <c r="J40" s="45">
        <v>38</v>
      </c>
      <c r="K40" s="45">
        <v>41</v>
      </c>
    </row>
    <row r="41" spans="2:11" ht="18.75" customHeight="1">
      <c r="B41" s="19" t="s">
        <v>226</v>
      </c>
      <c r="C41" s="45">
        <v>1</v>
      </c>
      <c r="D41" s="45" t="s">
        <v>221</v>
      </c>
      <c r="E41" s="45">
        <v>1</v>
      </c>
      <c r="F41" s="45">
        <v>5</v>
      </c>
      <c r="G41" s="45">
        <v>2</v>
      </c>
      <c r="H41" s="45">
        <v>3</v>
      </c>
      <c r="I41" s="45">
        <v>2</v>
      </c>
      <c r="J41" s="45">
        <v>1</v>
      </c>
      <c r="K41" s="45">
        <v>1</v>
      </c>
    </row>
    <row r="42" spans="2:11" ht="18.75" customHeight="1">
      <c r="B42" s="19" t="s">
        <v>63</v>
      </c>
      <c r="C42" s="48" t="s">
        <v>217</v>
      </c>
      <c r="D42" s="48" t="s">
        <v>217</v>
      </c>
      <c r="E42" s="48" t="s">
        <v>217</v>
      </c>
      <c r="F42" s="48" t="s">
        <v>217</v>
      </c>
      <c r="G42" s="48" t="s">
        <v>217</v>
      </c>
      <c r="H42" s="48" t="s">
        <v>217</v>
      </c>
      <c r="I42" s="48" t="s">
        <v>224</v>
      </c>
      <c r="J42" s="48" t="s">
        <v>224</v>
      </c>
      <c r="K42" s="48" t="s">
        <v>224</v>
      </c>
    </row>
    <row r="43" spans="2:11" ht="18.75" customHeight="1">
      <c r="B43" s="19" t="s">
        <v>227</v>
      </c>
      <c r="C43" s="48" t="s">
        <v>217</v>
      </c>
      <c r="D43" s="48" t="s">
        <v>217</v>
      </c>
      <c r="E43" s="48" t="s">
        <v>217</v>
      </c>
      <c r="F43" s="48" t="s">
        <v>217</v>
      </c>
      <c r="G43" s="48" t="s">
        <v>217</v>
      </c>
      <c r="H43" s="48" t="s">
        <v>217</v>
      </c>
      <c r="I43" s="48" t="s">
        <v>224</v>
      </c>
      <c r="J43" s="48" t="s">
        <v>224</v>
      </c>
      <c r="K43" s="48" t="s">
        <v>224</v>
      </c>
    </row>
    <row r="44" spans="2:11" ht="18.75" customHeight="1">
      <c r="B44" s="9" t="s">
        <v>74</v>
      </c>
      <c r="C44" s="47" t="s">
        <v>217</v>
      </c>
      <c r="D44" s="47" t="s">
        <v>217</v>
      </c>
      <c r="E44" s="47" t="s">
        <v>217</v>
      </c>
      <c r="F44" s="47" t="s">
        <v>217</v>
      </c>
      <c r="G44" s="47" t="s">
        <v>217</v>
      </c>
      <c r="H44" s="47" t="s">
        <v>217</v>
      </c>
      <c r="I44" s="47" t="s">
        <v>225</v>
      </c>
      <c r="J44" s="47" t="s">
        <v>225</v>
      </c>
      <c r="K44" s="47" t="s">
        <v>225</v>
      </c>
    </row>
    <row r="45" spans="2:11" ht="18.75" customHeight="1">
      <c r="B45" s="7"/>
      <c r="C45" s="7"/>
      <c r="D45" s="7"/>
      <c r="E45" s="7"/>
      <c r="F45" s="7"/>
      <c r="G45" s="7"/>
      <c r="H45" s="7"/>
      <c r="I45" s="7"/>
      <c r="J45" s="7"/>
      <c r="K45" s="12" t="s">
        <v>72</v>
      </c>
    </row>
    <row r="46" spans="2:11" ht="18.75" customHeight="1">
      <c r="B46" s="7"/>
      <c r="C46" s="2"/>
      <c r="D46" s="2"/>
      <c r="E46" s="7"/>
      <c r="F46" s="7"/>
      <c r="G46" s="7"/>
      <c r="H46" s="7"/>
      <c r="I46" s="7"/>
      <c r="J46" s="7"/>
      <c r="K46" s="7"/>
    </row>
    <row r="48" ht="18.75" customHeight="1">
      <c r="A48" s="24"/>
    </row>
  </sheetData>
  <sheetProtection/>
  <mergeCells count="10">
    <mergeCell ref="B31:B32"/>
    <mergeCell ref="C31:E31"/>
    <mergeCell ref="F31:H31"/>
    <mergeCell ref="I31:K31"/>
    <mergeCell ref="B3:K3"/>
    <mergeCell ref="B5:B6"/>
    <mergeCell ref="C5:E5"/>
    <mergeCell ref="F5:H5"/>
    <mergeCell ref="I5:K5"/>
    <mergeCell ref="B29:K2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3" width="11.25390625" style="28" customWidth="1"/>
    <col min="14" max="16384" width="11.25390625" style="28" customWidth="1"/>
  </cols>
  <sheetData>
    <row r="1" spans="2:10" ht="18.75" customHeight="1">
      <c r="B1" s="28"/>
      <c r="J1" s="24"/>
    </row>
    <row r="2" spans="2:9" s="67" customFormat="1" ht="18.75" customHeight="1">
      <c r="B2" s="63">
        <v>160</v>
      </c>
      <c r="I2" s="68"/>
    </row>
    <row r="3" spans="2:9" ht="18.75" customHeight="1">
      <c r="B3" s="107"/>
      <c r="C3" s="107"/>
      <c r="D3" s="107"/>
      <c r="E3" s="107"/>
      <c r="F3" s="107"/>
      <c r="G3" s="107"/>
      <c r="H3" s="107"/>
      <c r="I3" s="107"/>
    </row>
    <row r="4" spans="2:8" ht="18.75" customHeight="1">
      <c r="B4" s="1" t="s">
        <v>106</v>
      </c>
      <c r="C4" s="2"/>
      <c r="D4" s="2"/>
      <c r="E4" s="2"/>
      <c r="F4" s="2"/>
      <c r="G4" s="12"/>
      <c r="H4" s="2"/>
    </row>
    <row r="5" spans="2:9" ht="18.75" customHeight="1" thickBot="1">
      <c r="B5" s="33" t="s">
        <v>107</v>
      </c>
      <c r="C5" s="15"/>
      <c r="D5" s="15"/>
      <c r="E5" s="15"/>
      <c r="F5" s="15"/>
      <c r="G5" s="15"/>
      <c r="H5" s="15"/>
      <c r="I5" s="15"/>
    </row>
    <row r="6" spans="2:10" ht="18.75" customHeight="1" thickTop="1">
      <c r="B6" s="120" t="s">
        <v>248</v>
      </c>
      <c r="C6" s="125" t="s">
        <v>108</v>
      </c>
      <c r="D6" s="120"/>
      <c r="E6" s="111" t="s">
        <v>109</v>
      </c>
      <c r="F6" s="109"/>
      <c r="G6" s="109"/>
      <c r="H6" s="109"/>
      <c r="I6" s="109"/>
      <c r="J6" s="7"/>
    </row>
    <row r="7" spans="2:9" ht="18.75" customHeight="1">
      <c r="B7" s="121"/>
      <c r="C7" s="128"/>
      <c r="D7" s="121"/>
      <c r="E7" s="118" t="s">
        <v>17</v>
      </c>
      <c r="F7" s="129"/>
      <c r="G7" s="114" t="s">
        <v>97</v>
      </c>
      <c r="H7" s="114" t="s">
        <v>264</v>
      </c>
      <c r="I7" s="130" t="s">
        <v>110</v>
      </c>
    </row>
    <row r="8" spans="2:9" ht="18.75" customHeight="1">
      <c r="B8" s="122"/>
      <c r="C8" s="119"/>
      <c r="D8" s="122"/>
      <c r="E8" s="119"/>
      <c r="F8" s="122"/>
      <c r="G8" s="115"/>
      <c r="H8" s="115"/>
      <c r="I8" s="127"/>
    </row>
    <row r="9" spans="2:9" ht="18.75" customHeight="1">
      <c r="B9" s="19"/>
      <c r="C9" s="43"/>
      <c r="D9" s="45" t="s">
        <v>265</v>
      </c>
      <c r="E9" s="45"/>
      <c r="F9" s="45" t="s">
        <v>265</v>
      </c>
      <c r="G9" s="48" t="s">
        <v>265</v>
      </c>
      <c r="H9" s="48" t="s">
        <v>265</v>
      </c>
      <c r="I9" s="48" t="s">
        <v>265</v>
      </c>
    </row>
    <row r="10" spans="2:9" ht="18.75" customHeight="1">
      <c r="B10" s="6" t="s">
        <v>3</v>
      </c>
      <c r="C10" s="43"/>
      <c r="D10" s="43">
        <v>75878</v>
      </c>
      <c r="E10" s="43"/>
      <c r="F10" s="44">
        <f>SUM(G10:I10,C19:G19)</f>
        <v>20615</v>
      </c>
      <c r="G10" s="43">
        <v>13006</v>
      </c>
      <c r="H10" s="43">
        <v>598</v>
      </c>
      <c r="I10" s="43">
        <v>1875</v>
      </c>
    </row>
    <row r="11" spans="2:10" ht="18.75" customHeight="1">
      <c r="B11" s="6" t="s">
        <v>8</v>
      </c>
      <c r="C11" s="43"/>
      <c r="D11" s="43">
        <v>75523</v>
      </c>
      <c r="E11" s="43"/>
      <c r="F11" s="44">
        <f>SUM(G11:I11,C20:G20)</f>
        <v>20737</v>
      </c>
      <c r="G11" s="43">
        <v>12848</v>
      </c>
      <c r="H11" s="43">
        <v>633</v>
      </c>
      <c r="I11" s="43">
        <v>1924</v>
      </c>
      <c r="J11" s="63"/>
    </row>
    <row r="12" spans="2:10" ht="18.75" customHeight="1">
      <c r="B12" s="6" t="s">
        <v>237</v>
      </c>
      <c r="C12" s="43"/>
      <c r="D12" s="43">
        <v>75832</v>
      </c>
      <c r="E12" s="43"/>
      <c r="F12" s="44">
        <f>SUM(G12:I12,C21:G21)</f>
        <v>20520</v>
      </c>
      <c r="G12" s="43">
        <v>12669</v>
      </c>
      <c r="H12" s="43">
        <v>636</v>
      </c>
      <c r="I12" s="43">
        <v>1918</v>
      </c>
      <c r="J12" s="24"/>
    </row>
    <row r="13" spans="2:11" ht="18.75" customHeight="1">
      <c r="B13" s="6" t="s">
        <v>253</v>
      </c>
      <c r="C13" s="43"/>
      <c r="D13" s="43">
        <v>74946</v>
      </c>
      <c r="E13" s="43"/>
      <c r="F13" s="44">
        <f>SUM(G13:I13,C22:G22)</f>
        <v>19970</v>
      </c>
      <c r="G13" s="43">
        <v>12203</v>
      </c>
      <c r="H13" s="43">
        <v>654</v>
      </c>
      <c r="I13" s="43">
        <v>1921</v>
      </c>
      <c r="K13" s="24"/>
    </row>
    <row r="14" spans="2:12" ht="18.75" customHeight="1" thickBot="1">
      <c r="B14" s="83" t="s">
        <v>262</v>
      </c>
      <c r="C14" s="51"/>
      <c r="D14" s="51">
        <v>73820</v>
      </c>
      <c r="E14" s="51"/>
      <c r="F14" s="44">
        <f>SUM(G14:I14,C23:G23)</f>
        <v>19263</v>
      </c>
      <c r="G14" s="51">
        <v>11731</v>
      </c>
      <c r="H14" s="51">
        <v>618</v>
      </c>
      <c r="I14" s="51">
        <v>1857</v>
      </c>
      <c r="L14" s="24"/>
    </row>
    <row r="15" spans="2:11" ht="18.75" customHeight="1" thickTop="1">
      <c r="B15" s="120" t="s">
        <v>248</v>
      </c>
      <c r="C15" s="111" t="s">
        <v>109</v>
      </c>
      <c r="D15" s="109"/>
      <c r="E15" s="109"/>
      <c r="F15" s="109"/>
      <c r="G15" s="110"/>
      <c r="H15" s="125" t="s">
        <v>111</v>
      </c>
      <c r="I15" s="131"/>
      <c r="K15" s="24"/>
    </row>
    <row r="16" spans="2:9" ht="18.75" customHeight="1">
      <c r="B16" s="121"/>
      <c r="C16" s="114" t="s">
        <v>98</v>
      </c>
      <c r="D16" s="114" t="s">
        <v>99</v>
      </c>
      <c r="E16" s="114" t="s">
        <v>112</v>
      </c>
      <c r="F16" s="114" t="s">
        <v>113</v>
      </c>
      <c r="G16" s="114" t="s">
        <v>42</v>
      </c>
      <c r="H16" s="128"/>
      <c r="I16" s="108"/>
    </row>
    <row r="17" spans="2:9" ht="18.75" customHeight="1">
      <c r="B17" s="122"/>
      <c r="C17" s="115"/>
      <c r="D17" s="115"/>
      <c r="E17" s="115"/>
      <c r="F17" s="115"/>
      <c r="G17" s="115"/>
      <c r="H17" s="119"/>
      <c r="I17" s="132"/>
    </row>
    <row r="18" spans="2:9" ht="18.75" customHeight="1">
      <c r="B18" s="19"/>
      <c r="C18" s="12" t="s">
        <v>266</v>
      </c>
      <c r="D18" s="12" t="s">
        <v>266</v>
      </c>
      <c r="E18" s="12" t="s">
        <v>266</v>
      </c>
      <c r="F18" s="12" t="s">
        <v>266</v>
      </c>
      <c r="G18" s="12" t="s">
        <v>266</v>
      </c>
      <c r="H18" s="12"/>
      <c r="I18" s="29" t="s">
        <v>267</v>
      </c>
    </row>
    <row r="19" spans="2:9" ht="18.75" customHeight="1">
      <c r="B19" s="6" t="s">
        <v>3</v>
      </c>
      <c r="C19" s="45">
        <v>578</v>
      </c>
      <c r="D19" s="45">
        <v>1128</v>
      </c>
      <c r="E19" s="45">
        <v>327</v>
      </c>
      <c r="F19" s="45">
        <v>868</v>
      </c>
      <c r="G19" s="45">
        <v>2235</v>
      </c>
      <c r="H19" s="45"/>
      <c r="I19" s="52">
        <v>27.2</v>
      </c>
    </row>
    <row r="20" spans="2:9" ht="18.75" customHeight="1">
      <c r="B20" s="6" t="s">
        <v>8</v>
      </c>
      <c r="C20" s="45">
        <v>573</v>
      </c>
      <c r="D20" s="45">
        <v>1158</v>
      </c>
      <c r="E20" s="45">
        <v>341</v>
      </c>
      <c r="F20" s="45">
        <v>816</v>
      </c>
      <c r="G20" s="45">
        <v>2444</v>
      </c>
      <c r="H20" s="45"/>
      <c r="I20" s="56">
        <v>27.457860519312</v>
      </c>
    </row>
    <row r="21" spans="2:9" ht="18.75" customHeight="1">
      <c r="B21" s="6" t="s">
        <v>237</v>
      </c>
      <c r="C21" s="45">
        <v>556</v>
      </c>
      <c r="D21" s="45">
        <v>1140</v>
      </c>
      <c r="E21" s="45">
        <v>336</v>
      </c>
      <c r="F21" s="45">
        <v>809</v>
      </c>
      <c r="G21" s="45">
        <v>2456</v>
      </c>
      <c r="H21" s="45"/>
      <c r="I21" s="56">
        <v>27.1</v>
      </c>
    </row>
    <row r="22" spans="2:9" ht="18.75" customHeight="1">
      <c r="B22" s="6" t="s">
        <v>253</v>
      </c>
      <c r="C22" s="45">
        <v>536</v>
      </c>
      <c r="D22" s="45">
        <v>1103</v>
      </c>
      <c r="E22" s="45">
        <v>352</v>
      </c>
      <c r="F22" s="45">
        <v>771</v>
      </c>
      <c r="G22" s="45">
        <v>2430</v>
      </c>
      <c r="H22" s="45"/>
      <c r="I22" s="56">
        <f>SUM(F13/D13*100)</f>
        <v>26.645851679876177</v>
      </c>
    </row>
    <row r="23" spans="2:9" ht="18.75" customHeight="1">
      <c r="B23" s="9" t="s">
        <v>262</v>
      </c>
      <c r="C23" s="81">
        <v>517</v>
      </c>
      <c r="D23" s="47">
        <v>961</v>
      </c>
      <c r="E23" s="47">
        <v>295</v>
      </c>
      <c r="F23" s="47">
        <v>681</v>
      </c>
      <c r="G23" s="47">
        <v>2603</v>
      </c>
      <c r="H23" s="47"/>
      <c r="I23" s="84">
        <f>SUM(F14/D14*100)</f>
        <v>26.094554321322132</v>
      </c>
    </row>
    <row r="24" spans="2:9" ht="18.75" customHeight="1">
      <c r="B24" s="18" t="s">
        <v>114</v>
      </c>
      <c r="C24" s="2"/>
      <c r="D24" s="2"/>
      <c r="E24" s="2"/>
      <c r="F24" s="2"/>
      <c r="G24" s="2"/>
      <c r="H24" s="7"/>
      <c r="I24" s="29" t="s">
        <v>100</v>
      </c>
    </row>
    <row r="25" spans="2:9" ht="18.75" customHeight="1">
      <c r="B25" s="108"/>
      <c r="C25" s="108"/>
      <c r="D25" s="108"/>
      <c r="E25" s="108"/>
      <c r="F25" s="108"/>
      <c r="G25" s="108"/>
      <c r="H25" s="108"/>
      <c r="I25" s="108"/>
    </row>
    <row r="26" spans="2:9" ht="18.75" customHeight="1" thickBot="1">
      <c r="B26" s="14" t="s">
        <v>115</v>
      </c>
      <c r="C26" s="14"/>
      <c r="D26" s="14"/>
      <c r="E26" s="15"/>
      <c r="F26" s="15"/>
      <c r="G26" s="14"/>
      <c r="H26" s="14"/>
      <c r="I26" s="15"/>
    </row>
    <row r="27" spans="2:9" ht="18.75" customHeight="1" thickTop="1">
      <c r="B27" s="120" t="s">
        <v>248</v>
      </c>
      <c r="C27" s="125" t="s">
        <v>268</v>
      </c>
      <c r="D27" s="120"/>
      <c r="E27" s="111" t="s">
        <v>116</v>
      </c>
      <c r="F27" s="109"/>
      <c r="G27" s="110"/>
      <c r="H27" s="125" t="s">
        <v>117</v>
      </c>
      <c r="I27" s="131"/>
    </row>
    <row r="28" spans="2:9" ht="18.75" customHeight="1">
      <c r="B28" s="121"/>
      <c r="C28" s="128"/>
      <c r="D28" s="121"/>
      <c r="E28" s="114" t="s">
        <v>17</v>
      </c>
      <c r="F28" s="112" t="s">
        <v>118</v>
      </c>
      <c r="G28" s="114" t="s">
        <v>109</v>
      </c>
      <c r="H28" s="128"/>
      <c r="I28" s="108"/>
    </row>
    <row r="29" spans="2:9" ht="18.75" customHeight="1">
      <c r="B29" s="122"/>
      <c r="C29" s="119"/>
      <c r="D29" s="122"/>
      <c r="E29" s="115"/>
      <c r="F29" s="113"/>
      <c r="G29" s="115"/>
      <c r="H29" s="119"/>
      <c r="I29" s="132"/>
    </row>
    <row r="30" spans="2:9" ht="18.75" customHeight="1">
      <c r="B30" s="40"/>
      <c r="C30" s="45"/>
      <c r="D30" s="45" t="s">
        <v>269</v>
      </c>
      <c r="E30" s="45" t="s">
        <v>269</v>
      </c>
      <c r="F30" s="45" t="s">
        <v>269</v>
      </c>
      <c r="G30" s="45" t="s">
        <v>269</v>
      </c>
      <c r="H30" s="45"/>
      <c r="I30" s="48" t="s">
        <v>270</v>
      </c>
    </row>
    <row r="31" spans="2:9" ht="18.75" customHeight="1">
      <c r="B31" s="6" t="s">
        <v>3</v>
      </c>
      <c r="C31" s="43"/>
      <c r="D31" s="43">
        <v>75878</v>
      </c>
      <c r="E31" s="43">
        <v>24501</v>
      </c>
      <c r="F31" s="43">
        <v>3886</v>
      </c>
      <c r="G31" s="43">
        <v>20615</v>
      </c>
      <c r="H31" s="43"/>
      <c r="I31" s="55">
        <v>32.28999182898864</v>
      </c>
    </row>
    <row r="32" spans="2:9" ht="18.75" customHeight="1">
      <c r="B32" s="6" t="s">
        <v>8</v>
      </c>
      <c r="C32" s="43"/>
      <c r="D32" s="43">
        <v>75523</v>
      </c>
      <c r="E32" s="43">
        <v>23318</v>
      </c>
      <c r="F32" s="43">
        <v>2581</v>
      </c>
      <c r="G32" s="43">
        <v>20737</v>
      </c>
      <c r="H32" s="43"/>
      <c r="I32" s="57">
        <v>30.875362472359413</v>
      </c>
    </row>
    <row r="33" spans="2:9" ht="18.75" customHeight="1">
      <c r="B33" s="6" t="s">
        <v>237</v>
      </c>
      <c r="C33" s="43"/>
      <c r="D33" s="43">
        <v>75832</v>
      </c>
      <c r="E33" s="43">
        <v>21578</v>
      </c>
      <c r="F33" s="43">
        <v>1058</v>
      </c>
      <c r="G33" s="43">
        <v>20520</v>
      </c>
      <c r="H33" s="43"/>
      <c r="I33" s="57">
        <v>28.5</v>
      </c>
    </row>
    <row r="34" spans="2:9" ht="18.75" customHeight="1">
      <c r="B34" s="6" t="s">
        <v>253</v>
      </c>
      <c r="C34" s="43"/>
      <c r="D34" s="43">
        <v>74946</v>
      </c>
      <c r="E34" s="43">
        <f>SUM(F34:G34)</f>
        <v>20523</v>
      </c>
      <c r="F34" s="43">
        <v>553</v>
      </c>
      <c r="G34" s="43">
        <v>19970</v>
      </c>
      <c r="H34" s="43"/>
      <c r="I34" s="57">
        <f>SUM(E34/D34*100)</f>
        <v>27.383716275718516</v>
      </c>
    </row>
    <row r="35" spans="2:9" ht="18.75" customHeight="1">
      <c r="B35" s="9" t="s">
        <v>262</v>
      </c>
      <c r="C35" s="85"/>
      <c r="D35" s="85">
        <v>73820</v>
      </c>
      <c r="E35" s="85">
        <f>SUM(F35:G35)</f>
        <v>19616</v>
      </c>
      <c r="F35" s="85">
        <v>353</v>
      </c>
      <c r="G35" s="85">
        <v>19263</v>
      </c>
      <c r="H35" s="85"/>
      <c r="I35" s="86">
        <f>SUM(E35/D35*100)</f>
        <v>26.57274451368193</v>
      </c>
    </row>
    <row r="36" spans="2:9" ht="18.75" customHeight="1">
      <c r="B36" s="18" t="s">
        <v>119</v>
      </c>
      <c r="C36" s="2"/>
      <c r="D36" s="2"/>
      <c r="E36" s="2"/>
      <c r="F36" s="2"/>
      <c r="G36" s="2"/>
      <c r="H36" s="2"/>
      <c r="I36" s="29" t="s">
        <v>100</v>
      </c>
    </row>
    <row r="37" spans="2:9" ht="18.75" customHeight="1">
      <c r="B37" s="108"/>
      <c r="C37" s="108"/>
      <c r="D37" s="108"/>
      <c r="E37" s="108"/>
      <c r="F37" s="108"/>
      <c r="G37" s="108"/>
      <c r="H37" s="108"/>
      <c r="I37" s="108"/>
    </row>
    <row r="38" spans="2:9" ht="18.75" customHeight="1" thickBot="1">
      <c r="B38" s="13" t="s">
        <v>120</v>
      </c>
      <c r="C38" s="15"/>
      <c r="D38" s="15"/>
      <c r="E38" s="15"/>
      <c r="F38" s="15"/>
      <c r="G38" s="15"/>
      <c r="H38" s="15"/>
      <c r="I38" s="3" t="s">
        <v>121</v>
      </c>
    </row>
    <row r="39" spans="2:9" ht="18.75" customHeight="1" thickTop="1">
      <c r="B39" s="109" t="s">
        <v>248</v>
      </c>
      <c r="C39" s="110"/>
      <c r="D39" s="111" t="s">
        <v>122</v>
      </c>
      <c r="E39" s="110"/>
      <c r="F39" s="111" t="s">
        <v>123</v>
      </c>
      <c r="G39" s="110"/>
      <c r="H39" s="111" t="s">
        <v>271</v>
      </c>
      <c r="I39" s="109"/>
    </row>
    <row r="40" spans="2:9" ht="18.75" customHeight="1">
      <c r="B40" s="18" t="s">
        <v>3</v>
      </c>
      <c r="C40" s="34"/>
      <c r="D40" s="46">
        <v>8</v>
      </c>
      <c r="E40" s="54"/>
      <c r="F40" s="45">
        <v>72</v>
      </c>
      <c r="G40" s="65" t="s">
        <v>272</v>
      </c>
      <c r="H40" s="45">
        <v>1512</v>
      </c>
      <c r="I40" s="53"/>
    </row>
    <row r="41" spans="2:9" ht="18.75" customHeight="1">
      <c r="B41" s="18" t="s">
        <v>8</v>
      </c>
      <c r="C41" s="19"/>
      <c r="D41" s="46">
        <v>25</v>
      </c>
      <c r="E41" s="65" t="s">
        <v>272</v>
      </c>
      <c r="F41" s="45">
        <v>91</v>
      </c>
      <c r="G41" s="65" t="s">
        <v>273</v>
      </c>
      <c r="H41" s="45">
        <v>2113</v>
      </c>
      <c r="I41" s="53"/>
    </row>
    <row r="42" spans="2:9" ht="18.75" customHeight="1">
      <c r="B42" s="18" t="s">
        <v>237</v>
      </c>
      <c r="C42" s="19"/>
      <c r="D42" s="46">
        <v>48</v>
      </c>
      <c r="E42" s="100" t="s">
        <v>274</v>
      </c>
      <c r="F42" s="45">
        <v>98</v>
      </c>
      <c r="G42" s="100" t="s">
        <v>275</v>
      </c>
      <c r="H42" s="45">
        <v>3003</v>
      </c>
      <c r="I42" s="54"/>
    </row>
    <row r="43" spans="2:9" ht="18.75" customHeight="1">
      <c r="B43" s="18" t="s">
        <v>253</v>
      </c>
      <c r="C43" s="19"/>
      <c r="D43" s="46">
        <v>103</v>
      </c>
      <c r="E43" s="100" t="s">
        <v>276</v>
      </c>
      <c r="F43" s="45">
        <v>104</v>
      </c>
      <c r="G43" s="100" t="s">
        <v>277</v>
      </c>
      <c r="H43" s="45">
        <v>4154</v>
      </c>
      <c r="I43" s="106"/>
    </row>
    <row r="44" spans="2:9" ht="18.75" customHeight="1">
      <c r="B44" s="21" t="s">
        <v>262</v>
      </c>
      <c r="C44" s="35"/>
      <c r="D44" s="81">
        <v>111</v>
      </c>
      <c r="E44" s="87" t="s">
        <v>278</v>
      </c>
      <c r="F44" s="47">
        <v>107</v>
      </c>
      <c r="G44" s="87" t="s">
        <v>279</v>
      </c>
      <c r="H44" s="47">
        <v>5545</v>
      </c>
      <c r="I44" s="88"/>
    </row>
    <row r="45" spans="2:9" ht="18.75" customHeight="1">
      <c r="B45" s="7" t="s">
        <v>234</v>
      </c>
      <c r="C45" s="7"/>
      <c r="D45" s="8"/>
      <c r="E45" s="7"/>
      <c r="F45" s="7"/>
      <c r="G45" s="7"/>
      <c r="I45" s="29" t="s">
        <v>100</v>
      </c>
    </row>
    <row r="46" spans="2:8" ht="18.75" customHeight="1">
      <c r="B46" s="18"/>
      <c r="C46" s="2"/>
      <c r="D46" s="2"/>
      <c r="E46" s="2"/>
      <c r="F46" s="2"/>
      <c r="G46" s="12"/>
      <c r="H46" s="24"/>
    </row>
    <row r="47" spans="2:8" ht="18.75" customHeight="1">
      <c r="B47" s="7"/>
      <c r="C47" s="7"/>
      <c r="D47" s="7"/>
      <c r="E47" s="7"/>
      <c r="F47" s="7"/>
      <c r="G47" s="7"/>
      <c r="H47" s="7"/>
    </row>
    <row r="48" ht="18.75" customHeight="1">
      <c r="A48" s="24"/>
    </row>
  </sheetData>
  <sheetProtection/>
  <mergeCells count="29">
    <mergeCell ref="B37:I37"/>
    <mergeCell ref="B39:C39"/>
    <mergeCell ref="D39:E39"/>
    <mergeCell ref="F39:G39"/>
    <mergeCell ref="H39:I39"/>
    <mergeCell ref="B25:I25"/>
    <mergeCell ref="B27:B29"/>
    <mergeCell ref="C27:D29"/>
    <mergeCell ref="E27:G27"/>
    <mergeCell ref="H27:I29"/>
    <mergeCell ref="E28:E29"/>
    <mergeCell ref="F28:F29"/>
    <mergeCell ref="G28:G29"/>
    <mergeCell ref="B15:B17"/>
    <mergeCell ref="C15:G15"/>
    <mergeCell ref="H15:I17"/>
    <mergeCell ref="C16:C17"/>
    <mergeCell ref="D16:D17"/>
    <mergeCell ref="E16:E17"/>
    <mergeCell ref="F16:F17"/>
    <mergeCell ref="G16:G17"/>
    <mergeCell ref="B3:I3"/>
    <mergeCell ref="B6:B8"/>
    <mergeCell ref="C6:D8"/>
    <mergeCell ref="E6:I6"/>
    <mergeCell ref="E7:F8"/>
    <mergeCell ref="G7:G8"/>
    <mergeCell ref="H7:H8"/>
    <mergeCell ref="I7:I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3" width="11.25390625" style="28" customWidth="1"/>
    <col min="14" max="16384" width="11.25390625" style="28" customWidth="1"/>
  </cols>
  <sheetData>
    <row r="1" spans="2:10" ht="18.75" customHeight="1">
      <c r="B1" s="28"/>
      <c r="J1" s="24"/>
    </row>
    <row r="2" spans="2:9" s="67" customFormat="1" ht="18.75" customHeight="1">
      <c r="B2" s="63"/>
      <c r="I2" s="68">
        <v>161</v>
      </c>
    </row>
    <row r="3" spans="2:9" ht="18.75" customHeight="1">
      <c r="B3" s="107"/>
      <c r="C3" s="107"/>
      <c r="D3" s="107"/>
      <c r="E3" s="107"/>
      <c r="F3" s="107"/>
      <c r="G3" s="107"/>
      <c r="H3" s="107"/>
      <c r="I3" s="107"/>
    </row>
    <row r="4" spans="2:9" ht="18.75" customHeight="1" thickBot="1">
      <c r="B4" s="13" t="s">
        <v>201</v>
      </c>
      <c r="C4" s="15"/>
      <c r="D4" s="15"/>
      <c r="E4" s="15"/>
      <c r="F4" s="15"/>
      <c r="G4" s="3"/>
      <c r="H4" s="15"/>
      <c r="I4" s="3" t="s">
        <v>280</v>
      </c>
    </row>
    <row r="5" spans="2:9" ht="18.75" customHeight="1" thickTop="1">
      <c r="B5" s="120" t="s">
        <v>172</v>
      </c>
      <c r="C5" s="123" t="s">
        <v>173</v>
      </c>
      <c r="D5" s="123" t="s">
        <v>174</v>
      </c>
      <c r="E5" s="111" t="s">
        <v>175</v>
      </c>
      <c r="F5" s="109"/>
      <c r="G5" s="109"/>
      <c r="H5" s="109"/>
      <c r="I5" s="109"/>
    </row>
    <row r="6" spans="2:10" ht="18.75" customHeight="1">
      <c r="B6" s="122"/>
      <c r="C6" s="115"/>
      <c r="D6" s="115"/>
      <c r="E6" s="25" t="s">
        <v>281</v>
      </c>
      <c r="F6" s="25" t="s">
        <v>282</v>
      </c>
      <c r="G6" s="25" t="s">
        <v>283</v>
      </c>
      <c r="H6" s="25" t="s">
        <v>284</v>
      </c>
      <c r="I6" s="26" t="s">
        <v>285</v>
      </c>
      <c r="J6" s="7"/>
    </row>
    <row r="7" spans="2:9" ht="18.75" customHeight="1">
      <c r="B7" s="7" t="s">
        <v>176</v>
      </c>
      <c r="C7" s="18" t="s">
        <v>176</v>
      </c>
      <c r="D7" s="18" t="s">
        <v>185</v>
      </c>
      <c r="E7" s="95">
        <v>7.8</v>
      </c>
      <c r="F7" s="95">
        <v>9.3</v>
      </c>
      <c r="G7" s="95">
        <v>0.9</v>
      </c>
      <c r="H7" s="95">
        <v>2</v>
      </c>
      <c r="I7" s="96">
        <v>5</v>
      </c>
    </row>
    <row r="8" spans="2:9" ht="18.75" customHeight="1">
      <c r="B8" s="7" t="s">
        <v>286</v>
      </c>
      <c r="C8" s="18" t="s">
        <v>183</v>
      </c>
      <c r="D8" s="18" t="s">
        <v>185</v>
      </c>
      <c r="E8" s="95">
        <v>7.6</v>
      </c>
      <c r="F8" s="95">
        <v>8.8</v>
      </c>
      <c r="G8" s="95">
        <v>1.1</v>
      </c>
      <c r="H8" s="95">
        <v>1.9</v>
      </c>
      <c r="I8" s="95">
        <v>2.5</v>
      </c>
    </row>
    <row r="9" spans="2:9" ht="18.75" customHeight="1">
      <c r="B9" s="7" t="s">
        <v>286</v>
      </c>
      <c r="C9" s="18" t="s">
        <v>184</v>
      </c>
      <c r="D9" s="18" t="s">
        <v>185</v>
      </c>
      <c r="E9" s="95">
        <v>7.7</v>
      </c>
      <c r="F9" s="95">
        <v>12.6</v>
      </c>
      <c r="G9" s="95">
        <v>1.5</v>
      </c>
      <c r="H9" s="95">
        <v>1.3</v>
      </c>
      <c r="I9" s="95">
        <v>2.7</v>
      </c>
    </row>
    <row r="10" spans="2:9" ht="18.75" customHeight="1">
      <c r="B10" s="7" t="s">
        <v>177</v>
      </c>
      <c r="C10" s="18" t="s">
        <v>182</v>
      </c>
      <c r="D10" s="18" t="s">
        <v>185</v>
      </c>
      <c r="E10" s="95">
        <v>7.7</v>
      </c>
      <c r="F10" s="95">
        <v>9.2</v>
      </c>
      <c r="G10" s="95">
        <v>0.9</v>
      </c>
      <c r="H10" s="95">
        <v>1.9</v>
      </c>
      <c r="I10" s="95">
        <v>1.9</v>
      </c>
    </row>
    <row r="11" spans="2:10" ht="18.75" customHeight="1">
      <c r="B11" s="7" t="s">
        <v>178</v>
      </c>
      <c r="C11" s="18" t="s">
        <v>178</v>
      </c>
      <c r="D11" s="27" t="s">
        <v>185</v>
      </c>
      <c r="E11" s="96">
        <v>7.8</v>
      </c>
      <c r="F11" s="96">
        <v>9.5</v>
      </c>
      <c r="G11" s="95">
        <v>0.7</v>
      </c>
      <c r="H11" s="95">
        <v>1.6</v>
      </c>
      <c r="I11" s="95">
        <v>1.6</v>
      </c>
      <c r="J11" s="63"/>
    </row>
    <row r="12" spans="2:10" ht="18.75" customHeight="1">
      <c r="B12" s="7" t="s">
        <v>179</v>
      </c>
      <c r="C12" s="18" t="s">
        <v>179</v>
      </c>
      <c r="D12" s="18" t="s">
        <v>185</v>
      </c>
      <c r="E12" s="95">
        <v>7.9</v>
      </c>
      <c r="F12" s="95">
        <v>9.3</v>
      </c>
      <c r="G12" s="95">
        <v>1.1</v>
      </c>
      <c r="H12" s="95">
        <v>2.3</v>
      </c>
      <c r="I12" s="95">
        <v>3.2</v>
      </c>
      <c r="J12" s="24"/>
    </row>
    <row r="13" spans="2:11" ht="18.75" customHeight="1">
      <c r="B13" s="7" t="s">
        <v>180</v>
      </c>
      <c r="C13" s="18" t="s">
        <v>180</v>
      </c>
      <c r="D13" s="18" t="s">
        <v>185</v>
      </c>
      <c r="E13" s="95">
        <v>7.9</v>
      </c>
      <c r="F13" s="95">
        <v>9.9</v>
      </c>
      <c r="G13" s="95">
        <v>2.5</v>
      </c>
      <c r="H13" s="95">
        <v>2.6</v>
      </c>
      <c r="I13" s="95">
        <v>1.9</v>
      </c>
      <c r="K13" s="24"/>
    </row>
    <row r="14" spans="2:12" ht="18.75" customHeight="1">
      <c r="B14" s="7" t="s">
        <v>181</v>
      </c>
      <c r="C14" s="18" t="s">
        <v>181</v>
      </c>
      <c r="D14" s="18" t="s">
        <v>186</v>
      </c>
      <c r="E14" s="95">
        <v>7.5</v>
      </c>
      <c r="F14" s="95">
        <v>10.1</v>
      </c>
      <c r="G14" s="95">
        <v>1.9</v>
      </c>
      <c r="H14" s="95">
        <v>0.2</v>
      </c>
      <c r="I14" s="95" t="s">
        <v>260</v>
      </c>
      <c r="L14" s="24"/>
    </row>
    <row r="15" spans="2:11" ht="18.75" customHeight="1">
      <c r="B15" s="7" t="s">
        <v>182</v>
      </c>
      <c r="C15" s="18" t="s">
        <v>187</v>
      </c>
      <c r="D15" s="18" t="s">
        <v>186</v>
      </c>
      <c r="E15" s="95">
        <v>7.6</v>
      </c>
      <c r="F15" s="95">
        <v>10.1</v>
      </c>
      <c r="G15" s="95">
        <v>1.1</v>
      </c>
      <c r="H15" s="95">
        <v>0.8</v>
      </c>
      <c r="I15" s="95" t="s">
        <v>260</v>
      </c>
      <c r="K15" s="24"/>
    </row>
    <row r="16" spans="2:9" ht="18.75" customHeight="1">
      <c r="B16" s="7" t="s">
        <v>286</v>
      </c>
      <c r="C16" s="18" t="s">
        <v>188</v>
      </c>
      <c r="D16" s="18" t="s">
        <v>186</v>
      </c>
      <c r="E16" s="95">
        <v>7.6</v>
      </c>
      <c r="F16" s="95">
        <v>10.1</v>
      </c>
      <c r="G16" s="95">
        <v>1.1</v>
      </c>
      <c r="H16" s="95">
        <v>0.8</v>
      </c>
      <c r="I16" s="95" t="s">
        <v>260</v>
      </c>
    </row>
    <row r="17" spans="2:9" ht="18.75" customHeight="1">
      <c r="B17" s="7" t="s">
        <v>176</v>
      </c>
      <c r="C17" s="18" t="s">
        <v>189</v>
      </c>
      <c r="D17" s="18" t="s">
        <v>186</v>
      </c>
      <c r="E17" s="95">
        <v>7.8</v>
      </c>
      <c r="F17" s="95">
        <v>8.7</v>
      </c>
      <c r="G17" s="95">
        <v>5.6</v>
      </c>
      <c r="H17" s="95">
        <v>3.6</v>
      </c>
      <c r="I17" s="95">
        <v>2</v>
      </c>
    </row>
    <row r="18" spans="2:9" ht="18.75" customHeight="1">
      <c r="B18" s="7" t="s">
        <v>286</v>
      </c>
      <c r="C18" s="18" t="s">
        <v>190</v>
      </c>
      <c r="D18" s="18" t="s">
        <v>186</v>
      </c>
      <c r="E18" s="95">
        <v>7.8</v>
      </c>
      <c r="F18" s="95">
        <v>10.9</v>
      </c>
      <c r="G18" s="95">
        <v>2</v>
      </c>
      <c r="H18" s="95">
        <v>1.6</v>
      </c>
      <c r="I18" s="95">
        <v>2.9</v>
      </c>
    </row>
    <row r="19" spans="2:9" ht="18.75" customHeight="1">
      <c r="B19" s="7" t="s">
        <v>179</v>
      </c>
      <c r="C19" s="18" t="s">
        <v>191</v>
      </c>
      <c r="D19" s="18" t="s">
        <v>186</v>
      </c>
      <c r="E19" s="95">
        <v>7.9</v>
      </c>
      <c r="F19" s="95">
        <v>10.3</v>
      </c>
      <c r="G19" s="95">
        <v>4.7</v>
      </c>
      <c r="H19" s="95">
        <v>3.8</v>
      </c>
      <c r="I19" s="95">
        <v>2.2</v>
      </c>
    </row>
    <row r="20" spans="2:9" ht="18.75" customHeight="1">
      <c r="B20" s="10" t="s">
        <v>286</v>
      </c>
      <c r="C20" s="21" t="s">
        <v>192</v>
      </c>
      <c r="D20" s="21" t="s">
        <v>186</v>
      </c>
      <c r="E20" s="97">
        <v>8</v>
      </c>
      <c r="F20" s="97">
        <v>11.2</v>
      </c>
      <c r="G20" s="97">
        <v>2.1</v>
      </c>
      <c r="H20" s="97">
        <v>2</v>
      </c>
      <c r="I20" s="97">
        <v>1.5</v>
      </c>
    </row>
    <row r="21" spans="2:9" ht="18.75" customHeight="1">
      <c r="B21" s="7" t="s">
        <v>287</v>
      </c>
      <c r="C21" s="18"/>
      <c r="D21" s="18"/>
      <c r="E21" s="95"/>
      <c r="F21" s="95"/>
      <c r="G21" s="95"/>
      <c r="H21" s="95"/>
      <c r="I21" s="12" t="s">
        <v>84</v>
      </c>
    </row>
    <row r="22" spans="2:9" ht="18.75" customHeight="1">
      <c r="B22" s="18" t="s">
        <v>288</v>
      </c>
      <c r="C22" s="7"/>
      <c r="D22" s="7"/>
      <c r="E22" s="2"/>
      <c r="F22" s="2"/>
      <c r="G22" s="12"/>
      <c r="H22" s="7"/>
      <c r="I22" s="12"/>
    </row>
    <row r="23" spans="2:9" ht="18.75" customHeight="1">
      <c r="B23" s="18" t="s">
        <v>193</v>
      </c>
      <c r="C23" s="7"/>
      <c r="D23" s="7"/>
      <c r="E23" s="7"/>
      <c r="F23" s="7"/>
      <c r="G23" s="7"/>
      <c r="H23" s="7"/>
      <c r="I23" s="2"/>
    </row>
    <row r="24" spans="2:9" ht="18.75" customHeight="1">
      <c r="B24" s="18" t="s">
        <v>289</v>
      </c>
      <c r="C24" s="7"/>
      <c r="D24" s="7"/>
      <c r="E24" s="2"/>
      <c r="F24" s="2"/>
      <c r="G24" s="2"/>
      <c r="H24" s="2"/>
      <c r="I24" s="18"/>
    </row>
    <row r="25" spans="2:9" ht="18.75" customHeight="1">
      <c r="B25" s="7" t="s">
        <v>194</v>
      </c>
      <c r="C25" s="2"/>
      <c r="D25" s="2"/>
      <c r="E25" s="2"/>
      <c r="F25" s="2"/>
      <c r="G25" s="2"/>
      <c r="H25" s="7"/>
      <c r="I25" s="12"/>
    </row>
    <row r="26" spans="2:9" ht="18.75" customHeight="1">
      <c r="B26" s="7" t="s">
        <v>195</v>
      </c>
      <c r="C26" s="7"/>
      <c r="D26" s="7"/>
      <c r="E26" s="7"/>
      <c r="F26" s="7"/>
      <c r="G26" s="7"/>
      <c r="H26" s="7"/>
      <c r="I26" s="7"/>
    </row>
    <row r="27" spans="2:9" ht="18.75" customHeight="1">
      <c r="B27" s="7" t="s">
        <v>290</v>
      </c>
      <c r="C27" s="7"/>
      <c r="D27" s="7"/>
      <c r="E27" s="2"/>
      <c r="F27" s="2"/>
      <c r="G27" s="7"/>
      <c r="H27" s="7"/>
      <c r="I27" s="2"/>
    </row>
    <row r="28" spans="2:9" ht="18.75" customHeight="1">
      <c r="B28" s="7" t="s">
        <v>196</v>
      </c>
      <c r="C28" s="7"/>
      <c r="D28" s="7"/>
      <c r="E28" s="7"/>
      <c r="F28" s="7"/>
      <c r="G28" s="7"/>
      <c r="H28" s="7"/>
      <c r="I28" s="7"/>
    </row>
    <row r="29" spans="2:9" ht="18.75" customHeight="1">
      <c r="B29" s="7" t="s">
        <v>197</v>
      </c>
      <c r="C29" s="7"/>
      <c r="D29" s="7"/>
      <c r="E29" s="7"/>
      <c r="F29" s="8"/>
      <c r="G29" s="7"/>
      <c r="H29" s="7"/>
      <c r="I29" s="7"/>
    </row>
    <row r="30" spans="2:9" ht="18.75" customHeight="1">
      <c r="B30" s="7" t="s">
        <v>249</v>
      </c>
      <c r="C30" s="7"/>
      <c r="D30" s="7"/>
      <c r="E30" s="7"/>
      <c r="F30" s="7"/>
      <c r="G30" s="7"/>
      <c r="H30" s="7"/>
      <c r="I30" s="7"/>
    </row>
    <row r="31" spans="2:9" ht="18.75" customHeight="1">
      <c r="B31" s="18" t="s">
        <v>198</v>
      </c>
      <c r="C31" s="12"/>
      <c r="D31" s="12"/>
      <c r="E31" s="12"/>
      <c r="F31" s="12"/>
      <c r="G31" s="12"/>
      <c r="H31" s="12"/>
      <c r="I31" s="12"/>
    </row>
    <row r="32" spans="2:9" ht="18.75" customHeight="1">
      <c r="B32" s="18" t="s">
        <v>199</v>
      </c>
      <c r="C32" s="12"/>
      <c r="D32" s="12"/>
      <c r="E32" s="12"/>
      <c r="F32" s="12"/>
      <c r="G32" s="12"/>
      <c r="H32" s="12"/>
      <c r="I32" s="12"/>
    </row>
    <row r="33" spans="2:9" ht="18.75" customHeight="1">
      <c r="B33" s="18" t="s">
        <v>291</v>
      </c>
      <c r="C33" s="7"/>
      <c r="D33" s="2"/>
      <c r="E33" s="2"/>
      <c r="F33" s="2"/>
      <c r="G33" s="2"/>
      <c r="H33" s="2"/>
      <c r="I33" s="18"/>
    </row>
    <row r="34" spans="2:9" ht="18.75" customHeight="1">
      <c r="B34" s="18" t="s">
        <v>200</v>
      </c>
      <c r="C34" s="7"/>
      <c r="D34" s="2"/>
      <c r="E34" s="2"/>
      <c r="F34" s="2"/>
      <c r="G34" s="2"/>
      <c r="H34" s="7"/>
      <c r="I34" s="2"/>
    </row>
    <row r="35" spans="2:9" ht="18.75" customHeight="1">
      <c r="B35" s="18"/>
      <c r="C35" s="2"/>
      <c r="D35" s="2"/>
      <c r="E35" s="2"/>
      <c r="F35" s="2"/>
      <c r="G35" s="2"/>
      <c r="H35" s="7"/>
      <c r="I35" s="2"/>
    </row>
    <row r="36" spans="2:9" ht="18.75" customHeight="1">
      <c r="B36" s="18"/>
      <c r="C36" s="2"/>
      <c r="D36" s="2"/>
      <c r="E36" s="2"/>
      <c r="F36" s="2"/>
      <c r="G36" s="2"/>
      <c r="H36" s="2"/>
      <c r="I36" s="12"/>
    </row>
    <row r="37" spans="2:9" ht="18.75" customHeight="1">
      <c r="B37" s="7"/>
      <c r="C37" s="7"/>
      <c r="D37" s="7"/>
      <c r="E37" s="7"/>
      <c r="F37" s="7"/>
      <c r="G37" s="7"/>
      <c r="H37" s="7"/>
      <c r="I37" s="7"/>
    </row>
    <row r="38" spans="2:9" ht="18.75" customHeight="1">
      <c r="B38" s="18"/>
      <c r="C38" s="2"/>
      <c r="D38" s="2"/>
      <c r="E38" s="2"/>
      <c r="F38" s="2"/>
      <c r="G38" s="2"/>
      <c r="H38" s="2"/>
      <c r="I38" s="12"/>
    </row>
    <row r="39" spans="2:9" ht="18.75" customHeight="1">
      <c r="B39" s="7"/>
      <c r="C39" s="7"/>
      <c r="D39" s="7"/>
      <c r="E39" s="7"/>
      <c r="F39" s="7"/>
      <c r="G39" s="7"/>
      <c r="H39" s="7"/>
      <c r="I39" s="7"/>
    </row>
    <row r="40" spans="2:9" ht="18.75" customHeight="1">
      <c r="B40" s="18"/>
      <c r="C40" s="2"/>
      <c r="D40" s="2"/>
      <c r="E40" s="2"/>
      <c r="F40" s="2"/>
      <c r="G40" s="2"/>
      <c r="H40" s="2"/>
      <c r="I40" s="2"/>
    </row>
    <row r="41" spans="2:9" ht="18.75" customHeight="1">
      <c r="B41" s="18"/>
      <c r="C41" s="7"/>
      <c r="D41" s="7"/>
      <c r="E41" s="7"/>
      <c r="F41" s="7"/>
      <c r="G41" s="7"/>
      <c r="H41" s="2"/>
      <c r="I41" s="2"/>
    </row>
    <row r="42" spans="2:9" ht="18.75" customHeight="1">
      <c r="B42" s="18"/>
      <c r="C42" s="8"/>
      <c r="D42" s="8"/>
      <c r="E42" s="98"/>
      <c r="F42" s="12"/>
      <c r="G42" s="12"/>
      <c r="H42" s="2"/>
      <c r="I42" s="2"/>
    </row>
    <row r="43" spans="2:9" ht="18.75" customHeight="1">
      <c r="B43" s="18"/>
      <c r="C43" s="7"/>
      <c r="D43" s="8"/>
      <c r="E43" s="7"/>
      <c r="F43" s="7"/>
      <c r="G43" s="7"/>
      <c r="H43" s="2"/>
      <c r="I43" s="2"/>
    </row>
    <row r="44" spans="2:9" ht="18.75" customHeight="1">
      <c r="B44" s="18"/>
      <c r="C44" s="7"/>
      <c r="D44" s="8"/>
      <c r="E44" s="7"/>
      <c r="F44" s="7"/>
      <c r="G44" s="8"/>
      <c r="H44" s="2"/>
      <c r="I44" s="2"/>
    </row>
    <row r="45" spans="2:9" ht="18.75" customHeight="1">
      <c r="B45" s="7"/>
      <c r="C45" s="7"/>
      <c r="D45" s="8"/>
      <c r="E45" s="7"/>
      <c r="F45" s="7"/>
      <c r="G45" s="7"/>
      <c r="H45" s="2"/>
      <c r="I45" s="12"/>
    </row>
    <row r="46" spans="2:9" ht="18.75" customHeight="1">
      <c r="B46" s="18"/>
      <c r="C46" s="2"/>
      <c r="D46" s="2"/>
      <c r="E46" s="2"/>
      <c r="F46" s="2"/>
      <c r="G46" s="12"/>
      <c r="H46" s="18"/>
      <c r="I46" s="2"/>
    </row>
    <row r="47" spans="2:9" ht="18.75" customHeight="1">
      <c r="B47" s="7"/>
      <c r="C47" s="7"/>
      <c r="D47" s="7"/>
      <c r="E47" s="7"/>
      <c r="F47" s="7"/>
      <c r="G47" s="7"/>
      <c r="H47" s="7"/>
      <c r="I47" s="2"/>
    </row>
    <row r="48" ht="18.75" customHeight="1">
      <c r="A48" s="24"/>
    </row>
  </sheetData>
  <sheetProtection/>
  <mergeCells count="5">
    <mergeCell ref="E5:I5"/>
    <mergeCell ref="B5:B6"/>
    <mergeCell ref="C5:C6"/>
    <mergeCell ref="D5:D6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6384" width="11.25390625" style="28" customWidth="1"/>
  </cols>
  <sheetData>
    <row r="1" spans="2:10" ht="18.75" customHeight="1">
      <c r="B1" s="28"/>
      <c r="J1" s="24"/>
    </row>
    <row r="2" spans="2:9" s="67" customFormat="1" ht="18.75" customHeight="1">
      <c r="B2" s="63">
        <v>162</v>
      </c>
      <c r="I2" s="68"/>
    </row>
    <row r="3" spans="2:10" ht="18.75" customHeight="1">
      <c r="B3" s="107"/>
      <c r="C3" s="107"/>
      <c r="D3" s="107"/>
      <c r="E3" s="107"/>
      <c r="F3" s="107"/>
      <c r="G3" s="107"/>
      <c r="H3" s="107"/>
      <c r="I3" s="107"/>
      <c r="J3" s="11"/>
    </row>
    <row r="4" spans="2:10" ht="18.75" customHeight="1">
      <c r="B4" s="1" t="s">
        <v>202</v>
      </c>
      <c r="C4" s="2"/>
      <c r="D4" s="2"/>
      <c r="E4" s="2"/>
      <c r="F4" s="2"/>
      <c r="G4" s="2"/>
      <c r="H4" s="2"/>
      <c r="I4" s="12"/>
      <c r="J4" s="2"/>
    </row>
    <row r="5" spans="2:10" ht="18.75" customHeight="1" thickBot="1">
      <c r="B5" s="33" t="s">
        <v>9</v>
      </c>
      <c r="C5" s="15"/>
      <c r="D5" s="15"/>
      <c r="E5" s="15"/>
      <c r="F5" s="15"/>
      <c r="G5" s="15"/>
      <c r="H5" s="15"/>
      <c r="I5" s="15"/>
      <c r="J5" s="7"/>
    </row>
    <row r="6" spans="2:10" ht="18.75" customHeight="1" thickTop="1">
      <c r="B6" s="109"/>
      <c r="C6" s="110"/>
      <c r="D6" s="111" t="s">
        <v>4</v>
      </c>
      <c r="E6" s="110"/>
      <c r="F6" s="111" t="s">
        <v>5</v>
      </c>
      <c r="G6" s="110"/>
      <c r="H6" s="109" t="s">
        <v>6</v>
      </c>
      <c r="I6" s="109"/>
      <c r="J6" s="7"/>
    </row>
    <row r="7" spans="2:10" ht="18.75" customHeight="1">
      <c r="B7" s="18"/>
      <c r="C7" s="19"/>
      <c r="D7" s="45"/>
      <c r="E7" s="45" t="s">
        <v>1</v>
      </c>
      <c r="F7" s="46"/>
      <c r="G7" s="45" t="s">
        <v>1</v>
      </c>
      <c r="H7" s="45"/>
      <c r="I7" s="56" t="s">
        <v>294</v>
      </c>
      <c r="J7" s="7"/>
    </row>
    <row r="8" spans="2:11" ht="18.75" customHeight="1">
      <c r="B8" s="18" t="s">
        <v>237</v>
      </c>
      <c r="C8" s="19"/>
      <c r="D8" s="43"/>
      <c r="E8" s="43">
        <v>37899</v>
      </c>
      <c r="F8" s="44"/>
      <c r="G8" s="43">
        <v>8307</v>
      </c>
      <c r="H8" s="43"/>
      <c r="I8" s="57">
        <v>21.9</v>
      </c>
      <c r="J8" s="7"/>
      <c r="K8" s="63"/>
    </row>
    <row r="9" spans="2:11" ht="18.75" customHeight="1">
      <c r="B9" s="18" t="s">
        <v>253</v>
      </c>
      <c r="C9" s="19"/>
      <c r="D9" s="43"/>
      <c r="E9" s="43">
        <v>37664</v>
      </c>
      <c r="F9" s="44"/>
      <c r="G9" s="43">
        <v>8311</v>
      </c>
      <c r="H9" s="43"/>
      <c r="I9" s="57">
        <v>22.1</v>
      </c>
      <c r="J9" s="7"/>
      <c r="K9" s="24"/>
    </row>
    <row r="10" spans="2:12" ht="18.75" customHeight="1">
      <c r="B10" s="21" t="s">
        <v>262</v>
      </c>
      <c r="C10" s="35"/>
      <c r="D10" s="85"/>
      <c r="E10" s="85">
        <v>37055</v>
      </c>
      <c r="F10" s="93"/>
      <c r="G10" s="85">
        <v>8612</v>
      </c>
      <c r="H10" s="85"/>
      <c r="I10" s="86">
        <v>23.2</v>
      </c>
      <c r="J10" s="7"/>
      <c r="L10" s="24"/>
    </row>
    <row r="11" spans="2:13" ht="18.75" customHeight="1">
      <c r="B11" s="18" t="s">
        <v>11</v>
      </c>
      <c r="C11" s="7"/>
      <c r="D11" s="7"/>
      <c r="E11" s="2"/>
      <c r="F11" s="2"/>
      <c r="G11" s="2"/>
      <c r="H11" s="2"/>
      <c r="I11" s="12" t="s">
        <v>7</v>
      </c>
      <c r="J11" s="7"/>
      <c r="M11" s="24"/>
    </row>
    <row r="12" spans="2:13" ht="18.75" customHeight="1">
      <c r="B12" s="107"/>
      <c r="C12" s="107"/>
      <c r="D12" s="107"/>
      <c r="E12" s="107"/>
      <c r="F12" s="107"/>
      <c r="G12" s="107"/>
      <c r="H12" s="107"/>
      <c r="I12" s="107"/>
      <c r="J12" s="7"/>
      <c r="M12" s="24"/>
    </row>
    <row r="13" spans="2:11" ht="18.75" customHeight="1" thickBot="1">
      <c r="B13" s="33" t="s">
        <v>10</v>
      </c>
      <c r="C13" s="14"/>
      <c r="D13" s="14"/>
      <c r="E13" s="15"/>
      <c r="F13" s="15"/>
      <c r="G13" s="15"/>
      <c r="H13" s="15"/>
      <c r="I13" s="3" t="s">
        <v>27</v>
      </c>
      <c r="J13" s="7"/>
      <c r="K13" s="24"/>
    </row>
    <row r="14" spans="2:10" ht="18.75" customHeight="1" thickTop="1">
      <c r="B14" s="109"/>
      <c r="C14" s="110"/>
      <c r="D14" s="111" t="s">
        <v>0</v>
      </c>
      <c r="E14" s="110"/>
      <c r="F14" s="111" t="s">
        <v>124</v>
      </c>
      <c r="G14" s="110"/>
      <c r="H14" s="66" t="s">
        <v>216</v>
      </c>
      <c r="I14" s="23" t="s">
        <v>125</v>
      </c>
      <c r="J14" s="7"/>
    </row>
    <row r="15" spans="2:11" ht="18.75" customHeight="1">
      <c r="B15" s="18" t="s">
        <v>237</v>
      </c>
      <c r="C15" s="19"/>
      <c r="D15" s="58"/>
      <c r="E15" s="45">
        <v>8307</v>
      </c>
      <c r="F15" s="58"/>
      <c r="G15" s="45">
        <v>1337</v>
      </c>
      <c r="H15" s="45">
        <v>901</v>
      </c>
      <c r="I15" s="58">
        <v>6069</v>
      </c>
      <c r="J15" s="7"/>
      <c r="K15" s="24"/>
    </row>
    <row r="16" spans="2:10" ht="18.75" customHeight="1">
      <c r="B16" s="18" t="s">
        <v>253</v>
      </c>
      <c r="C16" s="19"/>
      <c r="D16" s="58"/>
      <c r="E16" s="45">
        <f>SUM(G16:I16)</f>
        <v>8311</v>
      </c>
      <c r="F16" s="58"/>
      <c r="G16" s="45">
        <v>1173</v>
      </c>
      <c r="H16" s="45">
        <v>821</v>
      </c>
      <c r="I16" s="58">
        <v>6317</v>
      </c>
      <c r="J16" s="7"/>
    </row>
    <row r="17" spans="2:11" ht="18.75" customHeight="1">
      <c r="B17" s="21" t="s">
        <v>262</v>
      </c>
      <c r="C17" s="35"/>
      <c r="D17" s="59"/>
      <c r="E17" s="47">
        <f>SUM(G17:I17)</f>
        <v>8612</v>
      </c>
      <c r="F17" s="59"/>
      <c r="G17" s="47">
        <v>1393</v>
      </c>
      <c r="H17" s="47">
        <v>971</v>
      </c>
      <c r="I17" s="59">
        <v>6248</v>
      </c>
      <c r="J17" s="7"/>
      <c r="K17" s="24"/>
    </row>
    <row r="18" spans="2:10" ht="18.75" customHeight="1">
      <c r="B18" s="18"/>
      <c r="C18" s="7"/>
      <c r="D18" s="7"/>
      <c r="E18" s="2"/>
      <c r="F18" s="2"/>
      <c r="G18" s="2"/>
      <c r="H18" s="2"/>
      <c r="I18" s="12" t="s">
        <v>7</v>
      </c>
      <c r="J18" s="7"/>
    </row>
    <row r="19" spans="2:10" ht="18.75" customHeight="1">
      <c r="B19" s="108"/>
      <c r="C19" s="108"/>
      <c r="D19" s="108"/>
      <c r="E19" s="108"/>
      <c r="F19" s="108"/>
      <c r="G19" s="108"/>
      <c r="H19" s="108"/>
      <c r="I19" s="108"/>
      <c r="J19" s="7"/>
    </row>
    <row r="20" spans="2:10" ht="18.75" customHeight="1">
      <c r="B20" s="1" t="s">
        <v>203</v>
      </c>
      <c r="C20" s="7"/>
      <c r="D20" s="7"/>
      <c r="E20" s="2"/>
      <c r="F20" s="2"/>
      <c r="G20" s="2"/>
      <c r="H20" s="2"/>
      <c r="I20" s="2"/>
      <c r="J20" s="2"/>
    </row>
    <row r="21" spans="2:9" ht="18.75" customHeight="1" thickBot="1">
      <c r="B21" s="33" t="s">
        <v>9</v>
      </c>
      <c r="C21" s="15"/>
      <c r="D21" s="15"/>
      <c r="E21" s="15"/>
      <c r="F21" s="15"/>
      <c r="G21" s="15"/>
      <c r="H21" s="15"/>
      <c r="I21" s="15"/>
    </row>
    <row r="22" spans="2:11" ht="18.75" customHeight="1" thickTop="1">
      <c r="B22" s="109"/>
      <c r="C22" s="110"/>
      <c r="D22" s="111" t="s">
        <v>4</v>
      </c>
      <c r="E22" s="110"/>
      <c r="F22" s="111" t="s">
        <v>5</v>
      </c>
      <c r="G22" s="110"/>
      <c r="H22" s="109" t="s">
        <v>6</v>
      </c>
      <c r="I22" s="109"/>
      <c r="J22" s="7"/>
      <c r="K22" s="11"/>
    </row>
    <row r="23" spans="2:10" ht="18.75" customHeight="1">
      <c r="B23" s="18"/>
      <c r="C23" s="19"/>
      <c r="D23" s="45"/>
      <c r="E23" s="45" t="s">
        <v>1</v>
      </c>
      <c r="F23" s="46"/>
      <c r="G23" s="45" t="s">
        <v>1</v>
      </c>
      <c r="H23" s="45"/>
      <c r="I23" s="56" t="s">
        <v>294</v>
      </c>
      <c r="J23" s="7"/>
    </row>
    <row r="24" spans="2:11" ht="18.75" customHeight="1">
      <c r="B24" s="18" t="s">
        <v>237</v>
      </c>
      <c r="C24" s="19"/>
      <c r="D24" s="45"/>
      <c r="E24" s="45">
        <v>23155</v>
      </c>
      <c r="F24" s="60"/>
      <c r="G24" s="45">
        <v>6075</v>
      </c>
      <c r="H24" s="45"/>
      <c r="I24" s="56">
        <v>26.2</v>
      </c>
      <c r="J24" s="7"/>
      <c r="K24" s="24"/>
    </row>
    <row r="25" spans="2:10" ht="18.75" customHeight="1">
      <c r="B25" s="18" t="s">
        <v>253</v>
      </c>
      <c r="C25" s="19"/>
      <c r="D25" s="45"/>
      <c r="E25" s="45">
        <v>24122</v>
      </c>
      <c r="F25" s="60"/>
      <c r="G25" s="45">
        <v>6528</v>
      </c>
      <c r="H25" s="45"/>
      <c r="I25" s="56">
        <v>27.1</v>
      </c>
      <c r="J25" s="7"/>
    </row>
    <row r="26" spans="2:11" ht="18.75" customHeight="1">
      <c r="B26" s="21" t="s">
        <v>262</v>
      </c>
      <c r="C26" s="35"/>
      <c r="D26" s="47"/>
      <c r="E26" s="47">
        <v>24850</v>
      </c>
      <c r="F26" s="94"/>
      <c r="G26" s="47">
        <v>6431</v>
      </c>
      <c r="H26" s="47"/>
      <c r="I26" s="84">
        <v>25.9</v>
      </c>
      <c r="J26" s="2"/>
      <c r="K26" s="24"/>
    </row>
    <row r="27" spans="2:11" ht="18.75" customHeight="1">
      <c r="B27" s="18" t="s">
        <v>75</v>
      </c>
      <c r="C27" s="7"/>
      <c r="D27" s="7"/>
      <c r="E27" s="2"/>
      <c r="F27" s="2"/>
      <c r="G27" s="2"/>
      <c r="H27" s="2"/>
      <c r="I27" s="12" t="s">
        <v>7</v>
      </c>
      <c r="J27" s="7"/>
      <c r="K27" s="7"/>
    </row>
    <row r="28" spans="2:11" ht="18.75" customHeight="1">
      <c r="B28" s="18" t="s">
        <v>228</v>
      </c>
      <c r="C28" s="2"/>
      <c r="D28" s="2"/>
      <c r="E28" s="2"/>
      <c r="F28" s="2"/>
      <c r="G28" s="2"/>
      <c r="H28" s="2"/>
      <c r="I28" s="12"/>
      <c r="J28" s="7"/>
      <c r="K28" s="24"/>
    </row>
    <row r="29" spans="2:11" ht="18.75" customHeight="1">
      <c r="B29" s="18" t="s">
        <v>295</v>
      </c>
      <c r="C29" s="2"/>
      <c r="D29" s="2"/>
      <c r="E29" s="2"/>
      <c r="F29" s="2"/>
      <c r="G29" s="2"/>
      <c r="H29" s="2"/>
      <c r="I29" s="12"/>
      <c r="J29" s="7"/>
      <c r="K29" s="24"/>
    </row>
    <row r="30" spans="2:10" ht="18.75" customHeight="1">
      <c r="B30" s="108"/>
      <c r="C30" s="108"/>
      <c r="D30" s="108"/>
      <c r="E30" s="108"/>
      <c r="F30" s="108"/>
      <c r="G30" s="108"/>
      <c r="H30" s="108"/>
      <c r="I30" s="108"/>
      <c r="J30" s="7"/>
    </row>
    <row r="31" spans="2:10" ht="18.75" customHeight="1" thickBot="1">
      <c r="B31" s="33" t="s">
        <v>12</v>
      </c>
      <c r="C31" s="14"/>
      <c r="D31" s="36"/>
      <c r="E31" s="15"/>
      <c r="F31" s="36"/>
      <c r="G31" s="15"/>
      <c r="H31" s="36"/>
      <c r="I31" s="3" t="s">
        <v>27</v>
      </c>
      <c r="J31" s="2"/>
    </row>
    <row r="32" spans="2:10" ht="18.75" customHeight="1" thickTop="1">
      <c r="B32" s="37"/>
      <c r="C32" s="38"/>
      <c r="D32" s="111" t="s">
        <v>0</v>
      </c>
      <c r="E32" s="110"/>
      <c r="F32" s="111" t="s">
        <v>13</v>
      </c>
      <c r="G32" s="110"/>
      <c r="H32" s="4" t="s">
        <v>14</v>
      </c>
      <c r="I32" s="16" t="s">
        <v>15</v>
      </c>
      <c r="J32" s="2"/>
    </row>
    <row r="33" spans="2:9" ht="18.75" customHeight="1">
      <c r="B33" s="18" t="s">
        <v>237</v>
      </c>
      <c r="C33" s="19"/>
      <c r="D33" s="58"/>
      <c r="E33" s="45">
        <v>6075</v>
      </c>
      <c r="F33" s="45"/>
      <c r="G33" s="45">
        <v>863</v>
      </c>
      <c r="H33" s="45">
        <v>1018</v>
      </c>
      <c r="I33" s="58">
        <v>4194</v>
      </c>
    </row>
    <row r="34" spans="2:9" ht="18.75" customHeight="1">
      <c r="B34" s="18" t="s">
        <v>253</v>
      </c>
      <c r="C34" s="19"/>
      <c r="D34" s="58"/>
      <c r="E34" s="45">
        <f>SUM(G34:I34)</f>
        <v>6528</v>
      </c>
      <c r="F34" s="45"/>
      <c r="G34" s="45">
        <v>950</v>
      </c>
      <c r="H34" s="45">
        <v>1098</v>
      </c>
      <c r="I34" s="58">
        <v>4480</v>
      </c>
    </row>
    <row r="35" spans="2:9" ht="18.75" customHeight="1">
      <c r="B35" s="21" t="s">
        <v>262</v>
      </c>
      <c r="C35" s="35"/>
      <c r="D35" s="59"/>
      <c r="E35" s="47">
        <f>SUM(G35:I35)</f>
        <v>6431</v>
      </c>
      <c r="F35" s="47"/>
      <c r="G35" s="47">
        <v>895</v>
      </c>
      <c r="H35" s="47">
        <v>946</v>
      </c>
      <c r="I35" s="59">
        <v>4590</v>
      </c>
    </row>
    <row r="36" spans="2:9" ht="18.75" customHeight="1">
      <c r="B36" s="18" t="s">
        <v>16</v>
      </c>
      <c r="C36" s="7"/>
      <c r="D36" s="7"/>
      <c r="E36" s="2"/>
      <c r="F36" s="2"/>
      <c r="G36" s="2"/>
      <c r="H36" s="2"/>
      <c r="I36" s="12" t="s">
        <v>7</v>
      </c>
    </row>
    <row r="37" spans="2:9" ht="18.75" customHeight="1">
      <c r="B37" s="108"/>
      <c r="C37" s="108"/>
      <c r="D37" s="108"/>
      <c r="E37" s="108"/>
      <c r="F37" s="108"/>
      <c r="G37" s="108"/>
      <c r="H37" s="108"/>
      <c r="I37" s="108"/>
    </row>
    <row r="38" spans="2:9" ht="18.75" customHeight="1">
      <c r="B38" s="18"/>
      <c r="C38" s="7"/>
      <c r="D38" s="7"/>
      <c r="E38" s="2"/>
      <c r="F38" s="2"/>
      <c r="G38" s="2"/>
      <c r="H38" s="2"/>
      <c r="I38" s="2"/>
    </row>
    <row r="39" spans="2:9" ht="18.75" customHeight="1">
      <c r="B39" s="18"/>
      <c r="C39" s="8"/>
      <c r="D39" s="7"/>
      <c r="E39" s="2"/>
      <c r="F39" s="2"/>
      <c r="G39" s="2"/>
      <c r="H39" s="2"/>
      <c r="I39" s="2"/>
    </row>
    <row r="40" spans="2:9" ht="18.75" customHeight="1">
      <c r="B40" s="18"/>
      <c r="C40" s="7"/>
      <c r="D40" s="7"/>
      <c r="E40" s="2"/>
      <c r="F40" s="2"/>
      <c r="G40" s="2"/>
      <c r="H40" s="2"/>
      <c r="I40" s="2"/>
    </row>
    <row r="41" spans="2:10" ht="18.75" customHeight="1">
      <c r="B41" s="18"/>
      <c r="C41" s="7"/>
      <c r="D41" s="7"/>
      <c r="E41" s="2"/>
      <c r="F41" s="2"/>
      <c r="G41" s="2"/>
      <c r="H41" s="2"/>
      <c r="I41" s="12"/>
      <c r="J41" s="24"/>
    </row>
    <row r="42" spans="2:10" ht="18.75" customHeight="1">
      <c r="B42" s="18"/>
      <c r="C42" s="7"/>
      <c r="D42" s="7"/>
      <c r="E42" s="2"/>
      <c r="F42" s="2"/>
      <c r="G42" s="2"/>
      <c r="H42" s="2"/>
      <c r="I42" s="2"/>
      <c r="J42" s="7"/>
    </row>
    <row r="43" spans="2:9" ht="18.75" customHeight="1">
      <c r="B43" s="18"/>
      <c r="C43" s="7"/>
      <c r="D43" s="7"/>
      <c r="E43" s="2"/>
      <c r="F43" s="2"/>
      <c r="G43" s="2"/>
      <c r="H43" s="2"/>
      <c r="I43" s="2"/>
    </row>
    <row r="44" spans="2:9" ht="18.75" customHeight="1">
      <c r="B44" s="18"/>
      <c r="C44" s="2"/>
      <c r="D44" s="2"/>
      <c r="E44" s="2"/>
      <c r="F44" s="2"/>
      <c r="G44" s="2"/>
      <c r="H44" s="2"/>
      <c r="I44" s="2"/>
    </row>
    <row r="45" spans="2:9" ht="18.75" customHeight="1">
      <c r="B45" s="18"/>
      <c r="C45" s="2"/>
      <c r="D45" s="2"/>
      <c r="E45" s="2"/>
      <c r="F45" s="2"/>
      <c r="G45" s="2"/>
      <c r="H45" s="2"/>
      <c r="I45" s="2"/>
    </row>
    <row r="48" ht="18.75" customHeight="1">
      <c r="A48" s="24"/>
    </row>
  </sheetData>
  <sheetProtection/>
  <mergeCells count="18">
    <mergeCell ref="B3:I3"/>
    <mergeCell ref="B30:I30"/>
    <mergeCell ref="B37:I37"/>
    <mergeCell ref="D32:E32"/>
    <mergeCell ref="F32:G32"/>
    <mergeCell ref="B14:C14"/>
    <mergeCell ref="D14:E14"/>
    <mergeCell ref="F14:G14"/>
    <mergeCell ref="D6:E6"/>
    <mergeCell ref="F6:G6"/>
    <mergeCell ref="H6:I6"/>
    <mergeCell ref="B6:C6"/>
    <mergeCell ref="B12:I12"/>
    <mergeCell ref="B22:C22"/>
    <mergeCell ref="D22:E22"/>
    <mergeCell ref="F22:G22"/>
    <mergeCell ref="H22:I22"/>
    <mergeCell ref="B19:I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6384" width="11.25390625" style="28" customWidth="1"/>
  </cols>
  <sheetData>
    <row r="1" spans="2:10" ht="18.75" customHeight="1">
      <c r="B1" s="28"/>
      <c r="J1" s="24"/>
    </row>
    <row r="2" spans="2:9" s="67" customFormat="1" ht="18.75" customHeight="1">
      <c r="B2" s="63"/>
      <c r="I2" s="68">
        <v>163</v>
      </c>
    </row>
    <row r="3" spans="2:10" ht="18.75" customHeight="1">
      <c r="B3" s="107"/>
      <c r="C3" s="107"/>
      <c r="D3" s="107"/>
      <c r="E3" s="107"/>
      <c r="F3" s="107"/>
      <c r="G3" s="107"/>
      <c r="H3" s="107"/>
      <c r="I3" s="107"/>
      <c r="J3" s="11"/>
    </row>
    <row r="4" spans="2:10" ht="18.75" customHeight="1">
      <c r="B4" s="1" t="s">
        <v>204</v>
      </c>
      <c r="C4" s="2"/>
      <c r="D4" s="2"/>
      <c r="E4" s="2"/>
      <c r="F4" s="2"/>
      <c r="G4" s="2"/>
      <c r="H4" s="2"/>
      <c r="I4" s="12"/>
      <c r="J4" s="2"/>
    </row>
    <row r="5" spans="2:10" ht="18.75" customHeight="1" thickBot="1">
      <c r="B5" s="33" t="s">
        <v>9</v>
      </c>
      <c r="C5" s="15"/>
      <c r="D5" s="15"/>
      <c r="E5" s="15"/>
      <c r="F5" s="15"/>
      <c r="G5" s="15"/>
      <c r="H5" s="15"/>
      <c r="I5" s="3" t="s">
        <v>27</v>
      </c>
      <c r="J5" s="7"/>
    </row>
    <row r="6" spans="2:10" ht="18.75" customHeight="1" thickTop="1">
      <c r="B6" s="120" t="s">
        <v>206</v>
      </c>
      <c r="C6" s="120" t="s">
        <v>207</v>
      </c>
      <c r="D6" s="134" t="s">
        <v>5</v>
      </c>
      <c r="E6" s="134"/>
      <c r="F6" s="134"/>
      <c r="G6" s="134" t="s">
        <v>25</v>
      </c>
      <c r="H6" s="134"/>
      <c r="I6" s="136" t="s">
        <v>24</v>
      </c>
      <c r="J6" s="7"/>
    </row>
    <row r="7" spans="2:10" ht="18.75" customHeight="1">
      <c r="B7" s="121"/>
      <c r="C7" s="121"/>
      <c r="D7" s="133" t="s">
        <v>17</v>
      </c>
      <c r="E7" s="133" t="s">
        <v>18</v>
      </c>
      <c r="F7" s="133" t="s">
        <v>19</v>
      </c>
      <c r="G7" s="133" t="s">
        <v>13</v>
      </c>
      <c r="H7" s="138" t="s">
        <v>26</v>
      </c>
      <c r="I7" s="137"/>
      <c r="J7" s="7"/>
    </row>
    <row r="8" spans="2:10" ht="18.75" customHeight="1">
      <c r="B8" s="122"/>
      <c r="C8" s="122"/>
      <c r="D8" s="133"/>
      <c r="E8" s="133"/>
      <c r="F8" s="133"/>
      <c r="G8" s="133"/>
      <c r="H8" s="138"/>
      <c r="I8" s="137"/>
      <c r="J8" s="7"/>
    </row>
    <row r="9" spans="2:11" ht="18.75" customHeight="1">
      <c r="B9" s="129" t="s">
        <v>208</v>
      </c>
      <c r="C9" s="19" t="s">
        <v>237</v>
      </c>
      <c r="D9" s="101">
        <f aca="true" t="shared" si="0" ref="D9:D23">SUM(E9:F9)</f>
        <v>2870</v>
      </c>
      <c r="E9" s="102">
        <v>2870</v>
      </c>
      <c r="F9" s="103" t="s">
        <v>296</v>
      </c>
      <c r="G9" s="102">
        <v>2618</v>
      </c>
      <c r="H9" s="103">
        <v>252</v>
      </c>
      <c r="I9" s="103">
        <v>225</v>
      </c>
      <c r="J9" s="7"/>
      <c r="K9" s="63"/>
    </row>
    <row r="10" spans="2:11" ht="18.75" customHeight="1">
      <c r="B10" s="121"/>
      <c r="C10" s="19" t="s">
        <v>253</v>
      </c>
      <c r="D10" s="104">
        <f t="shared" si="0"/>
        <v>2880</v>
      </c>
      <c r="E10" s="58">
        <v>2880</v>
      </c>
      <c r="F10" s="58" t="s">
        <v>296</v>
      </c>
      <c r="G10" s="58">
        <v>2646</v>
      </c>
      <c r="H10" s="45">
        <v>234</v>
      </c>
      <c r="I10" s="45">
        <v>214</v>
      </c>
      <c r="J10" s="7"/>
      <c r="K10" s="24"/>
    </row>
    <row r="11" spans="2:12" ht="18.75" customHeight="1">
      <c r="B11" s="122"/>
      <c r="C11" s="78" t="s">
        <v>262</v>
      </c>
      <c r="D11" s="104">
        <f t="shared" si="0"/>
        <v>3872</v>
      </c>
      <c r="E11" s="58">
        <v>2383</v>
      </c>
      <c r="F11" s="58">
        <v>1489</v>
      </c>
      <c r="G11" s="58">
        <v>3079</v>
      </c>
      <c r="H11" s="45">
        <v>793</v>
      </c>
      <c r="I11" s="45">
        <v>565</v>
      </c>
      <c r="J11" s="7"/>
      <c r="L11" s="24"/>
    </row>
    <row r="12" spans="2:13" ht="18.75" customHeight="1">
      <c r="B12" s="129" t="s">
        <v>209</v>
      </c>
      <c r="C12" s="19" t="s">
        <v>237</v>
      </c>
      <c r="D12" s="104">
        <f t="shared" si="0"/>
        <v>5984</v>
      </c>
      <c r="E12" s="45">
        <v>1160</v>
      </c>
      <c r="F12" s="58">
        <v>4824</v>
      </c>
      <c r="G12" s="58">
        <v>5882</v>
      </c>
      <c r="H12" s="45">
        <v>102</v>
      </c>
      <c r="I12" s="45">
        <v>55</v>
      </c>
      <c r="J12" s="7"/>
      <c r="M12" s="24"/>
    </row>
    <row r="13" spans="2:13" ht="18.75" customHeight="1">
      <c r="B13" s="121"/>
      <c r="C13" s="19" t="s">
        <v>253</v>
      </c>
      <c r="D13" s="104">
        <f t="shared" si="0"/>
        <v>6369</v>
      </c>
      <c r="E13" s="45">
        <v>1277</v>
      </c>
      <c r="F13" s="58">
        <v>5092</v>
      </c>
      <c r="G13" s="58">
        <v>6277</v>
      </c>
      <c r="H13" s="45">
        <v>92</v>
      </c>
      <c r="I13" s="45">
        <v>58</v>
      </c>
      <c r="J13" s="7"/>
      <c r="M13" s="24"/>
    </row>
    <row r="14" spans="2:11" ht="18.75" customHeight="1">
      <c r="B14" s="122"/>
      <c r="C14" s="78" t="s">
        <v>262</v>
      </c>
      <c r="D14" s="104">
        <f t="shared" si="0"/>
        <v>6304</v>
      </c>
      <c r="E14" s="45">
        <v>1273</v>
      </c>
      <c r="F14" s="58">
        <v>5031</v>
      </c>
      <c r="G14" s="58">
        <v>6221</v>
      </c>
      <c r="H14" s="45">
        <v>83</v>
      </c>
      <c r="I14" s="45">
        <v>58</v>
      </c>
      <c r="J14" s="7"/>
      <c r="K14" s="24"/>
    </row>
    <row r="15" spans="2:10" ht="18.75" customHeight="1">
      <c r="B15" s="129" t="s">
        <v>210</v>
      </c>
      <c r="C15" s="19" t="s">
        <v>237</v>
      </c>
      <c r="D15" s="104">
        <f t="shared" si="0"/>
        <v>14344</v>
      </c>
      <c r="E15" s="45" t="s">
        <v>296</v>
      </c>
      <c r="F15" s="58">
        <v>14344</v>
      </c>
      <c r="G15" s="58">
        <v>13899</v>
      </c>
      <c r="H15" s="45">
        <v>445</v>
      </c>
      <c r="I15" s="45">
        <v>354</v>
      </c>
      <c r="J15" s="7"/>
    </row>
    <row r="16" spans="2:11" ht="18.75" customHeight="1">
      <c r="B16" s="121"/>
      <c r="C16" s="19" t="s">
        <v>253</v>
      </c>
      <c r="D16" s="104">
        <f t="shared" si="0"/>
        <v>14885</v>
      </c>
      <c r="E16" s="58" t="s">
        <v>296</v>
      </c>
      <c r="F16" s="58">
        <v>14885</v>
      </c>
      <c r="G16" s="58">
        <v>14399</v>
      </c>
      <c r="H16" s="45">
        <v>486</v>
      </c>
      <c r="I16" s="45">
        <v>403</v>
      </c>
      <c r="J16" s="7"/>
      <c r="K16" s="24"/>
    </row>
    <row r="17" spans="2:10" ht="18.75" customHeight="1">
      <c r="B17" s="122"/>
      <c r="C17" s="78" t="s">
        <v>262</v>
      </c>
      <c r="D17" s="104">
        <f t="shared" si="0"/>
        <v>15013</v>
      </c>
      <c r="E17" s="58" t="s">
        <v>296</v>
      </c>
      <c r="F17" s="58">
        <v>15013</v>
      </c>
      <c r="G17" s="58">
        <v>14400</v>
      </c>
      <c r="H17" s="45">
        <v>613</v>
      </c>
      <c r="I17" s="45">
        <v>538</v>
      </c>
      <c r="J17" s="7"/>
    </row>
    <row r="18" spans="2:11" ht="18.75" customHeight="1">
      <c r="B18" s="129" t="s">
        <v>211</v>
      </c>
      <c r="C18" s="19" t="s">
        <v>237</v>
      </c>
      <c r="D18" s="104">
        <f t="shared" si="0"/>
        <v>4681</v>
      </c>
      <c r="E18" s="58">
        <v>1093</v>
      </c>
      <c r="F18" s="58">
        <v>3588</v>
      </c>
      <c r="G18" s="58">
        <v>4283</v>
      </c>
      <c r="H18" s="45">
        <v>398</v>
      </c>
      <c r="I18" s="45">
        <v>329</v>
      </c>
      <c r="J18" s="7"/>
      <c r="K18" s="24"/>
    </row>
    <row r="19" spans="2:10" ht="18.75" customHeight="1">
      <c r="B19" s="121"/>
      <c r="C19" s="19" t="s">
        <v>253</v>
      </c>
      <c r="D19" s="104">
        <f t="shared" si="0"/>
        <v>4457</v>
      </c>
      <c r="E19" s="45">
        <v>1045</v>
      </c>
      <c r="F19" s="58">
        <v>3412</v>
      </c>
      <c r="G19" s="58">
        <v>4047</v>
      </c>
      <c r="H19" s="45">
        <v>410</v>
      </c>
      <c r="I19" s="45">
        <v>299</v>
      </c>
      <c r="J19" s="7"/>
    </row>
    <row r="20" spans="2:10" ht="18.75" customHeight="1">
      <c r="B20" s="122"/>
      <c r="C20" s="78" t="s">
        <v>262</v>
      </c>
      <c r="D20" s="104">
        <f t="shared" si="0"/>
        <v>4636</v>
      </c>
      <c r="E20" s="45">
        <v>1198</v>
      </c>
      <c r="F20" s="58">
        <v>3438</v>
      </c>
      <c r="G20" s="58">
        <v>4277</v>
      </c>
      <c r="H20" s="45">
        <v>359</v>
      </c>
      <c r="I20" s="45">
        <v>322</v>
      </c>
      <c r="J20" s="7"/>
    </row>
    <row r="21" spans="2:11" ht="18.75" customHeight="1">
      <c r="B21" s="129" t="s">
        <v>212</v>
      </c>
      <c r="C21" s="6" t="s">
        <v>237</v>
      </c>
      <c r="D21" s="104">
        <f t="shared" si="0"/>
        <v>13732</v>
      </c>
      <c r="E21" s="45" t="s">
        <v>296</v>
      </c>
      <c r="F21" s="58">
        <v>13732</v>
      </c>
      <c r="G21" s="58">
        <v>12780</v>
      </c>
      <c r="H21" s="45">
        <v>952</v>
      </c>
      <c r="I21" s="45">
        <v>645</v>
      </c>
      <c r="J21" s="2"/>
      <c r="K21" s="24"/>
    </row>
    <row r="22" spans="2:11" ht="18.75" customHeight="1">
      <c r="B22" s="121"/>
      <c r="C22" s="6" t="s">
        <v>253</v>
      </c>
      <c r="D22" s="104">
        <f t="shared" si="0"/>
        <v>14021</v>
      </c>
      <c r="E22" s="45" t="s">
        <v>296</v>
      </c>
      <c r="F22" s="58">
        <v>14021</v>
      </c>
      <c r="G22" s="58">
        <v>12707</v>
      </c>
      <c r="H22" s="45">
        <v>1314</v>
      </c>
      <c r="I22" s="45">
        <v>956</v>
      </c>
      <c r="J22" s="2"/>
      <c r="K22" s="24"/>
    </row>
    <row r="23" spans="2:10" ht="18.75" customHeight="1">
      <c r="B23" s="122"/>
      <c r="C23" s="78" t="s">
        <v>262</v>
      </c>
      <c r="D23" s="79">
        <f t="shared" si="0"/>
        <v>14338</v>
      </c>
      <c r="E23" s="47" t="s">
        <v>296</v>
      </c>
      <c r="F23" s="59">
        <v>14338</v>
      </c>
      <c r="G23" s="59">
        <v>12869</v>
      </c>
      <c r="H23" s="47">
        <v>1469</v>
      </c>
      <c r="I23" s="47">
        <v>1065</v>
      </c>
      <c r="J23" s="7"/>
    </row>
    <row r="24" spans="2:11" ht="18.75" customHeight="1">
      <c r="B24" s="18" t="s">
        <v>23</v>
      </c>
      <c r="C24" s="7"/>
      <c r="D24" s="7"/>
      <c r="E24" s="7"/>
      <c r="F24" s="7"/>
      <c r="G24" s="7"/>
      <c r="H24" s="7"/>
      <c r="I24" s="12" t="s">
        <v>7</v>
      </c>
      <c r="J24" s="7"/>
      <c r="K24" s="11"/>
    </row>
    <row r="25" spans="2:10" ht="18.75" customHeight="1">
      <c r="B25" s="107"/>
      <c r="C25" s="107"/>
      <c r="D25" s="107"/>
      <c r="E25" s="107"/>
      <c r="F25" s="107"/>
      <c r="G25" s="107"/>
      <c r="H25" s="107"/>
      <c r="I25" s="107"/>
      <c r="J25" s="7"/>
    </row>
    <row r="26" spans="2:11" ht="18.75" customHeight="1" thickBot="1">
      <c r="B26" s="33" t="s">
        <v>28</v>
      </c>
      <c r="C26" s="15"/>
      <c r="D26" s="15"/>
      <c r="E26" s="15"/>
      <c r="F26" s="15"/>
      <c r="G26" s="15"/>
      <c r="H26" s="15"/>
      <c r="I26" s="3" t="s">
        <v>27</v>
      </c>
      <c r="K26" s="24"/>
    </row>
    <row r="27" spans="2:10" ht="18.75" customHeight="1" thickTop="1">
      <c r="B27" s="120" t="s">
        <v>206</v>
      </c>
      <c r="C27" s="123" t="s">
        <v>207</v>
      </c>
      <c r="D27" s="126" t="s">
        <v>205</v>
      </c>
      <c r="E27" s="120"/>
      <c r="F27" s="135" t="s">
        <v>20</v>
      </c>
      <c r="G27" s="123" t="s">
        <v>21</v>
      </c>
      <c r="H27" s="123" t="s">
        <v>13</v>
      </c>
      <c r="I27" s="125" t="s">
        <v>22</v>
      </c>
      <c r="J27" s="7"/>
    </row>
    <row r="28" spans="2:11" ht="18.75" customHeight="1">
      <c r="B28" s="122"/>
      <c r="C28" s="115"/>
      <c r="D28" s="119"/>
      <c r="E28" s="122"/>
      <c r="F28" s="113"/>
      <c r="G28" s="115"/>
      <c r="H28" s="115"/>
      <c r="I28" s="119"/>
      <c r="J28" s="2"/>
      <c r="K28" s="24"/>
    </row>
    <row r="29" spans="2:10" ht="18.75" customHeight="1">
      <c r="B29" s="129" t="s">
        <v>208</v>
      </c>
      <c r="C29" s="69" t="s">
        <v>237</v>
      </c>
      <c r="D29" s="45"/>
      <c r="E29" s="45">
        <f aca="true" t="shared" si="1" ref="E29:E43">SUM(F29:I29)</f>
        <v>225</v>
      </c>
      <c r="F29" s="45">
        <v>6</v>
      </c>
      <c r="G29" s="45">
        <v>140</v>
      </c>
      <c r="H29" s="45">
        <v>79</v>
      </c>
      <c r="I29" s="45" t="s">
        <v>297</v>
      </c>
      <c r="J29" s="7"/>
    </row>
    <row r="30" spans="2:11" ht="18.75" customHeight="1">
      <c r="B30" s="121"/>
      <c r="C30" s="69" t="s">
        <v>253</v>
      </c>
      <c r="D30" s="45"/>
      <c r="E30" s="45">
        <f t="shared" si="1"/>
        <v>214</v>
      </c>
      <c r="F30" s="45">
        <v>7</v>
      </c>
      <c r="G30" s="45">
        <v>125</v>
      </c>
      <c r="H30" s="45">
        <v>82</v>
      </c>
      <c r="I30" s="45" t="s">
        <v>297</v>
      </c>
      <c r="J30" s="7"/>
      <c r="K30" s="24"/>
    </row>
    <row r="31" spans="2:10" ht="18.75" customHeight="1">
      <c r="B31" s="122"/>
      <c r="C31" s="78" t="s">
        <v>262</v>
      </c>
      <c r="D31" s="47"/>
      <c r="E31" s="47">
        <f t="shared" si="1"/>
        <v>565</v>
      </c>
      <c r="F31" s="47">
        <v>11</v>
      </c>
      <c r="G31" s="47">
        <v>53</v>
      </c>
      <c r="H31" s="47">
        <v>501</v>
      </c>
      <c r="I31" s="47" t="s">
        <v>311</v>
      </c>
      <c r="J31" s="7"/>
    </row>
    <row r="32" spans="2:10" ht="18.75" customHeight="1">
      <c r="B32" s="129" t="s">
        <v>209</v>
      </c>
      <c r="C32" s="69" t="s">
        <v>237</v>
      </c>
      <c r="D32" s="45"/>
      <c r="E32" s="45">
        <f t="shared" si="1"/>
        <v>55</v>
      </c>
      <c r="F32" s="45">
        <v>1</v>
      </c>
      <c r="G32" s="45">
        <v>33</v>
      </c>
      <c r="H32" s="45">
        <v>14</v>
      </c>
      <c r="I32" s="45">
        <v>7</v>
      </c>
      <c r="J32" s="2"/>
    </row>
    <row r="33" spans="2:10" ht="18.75" customHeight="1">
      <c r="B33" s="121"/>
      <c r="C33" s="69" t="s">
        <v>253</v>
      </c>
      <c r="D33" s="45"/>
      <c r="E33" s="45">
        <f t="shared" si="1"/>
        <v>58</v>
      </c>
      <c r="F33" s="45">
        <v>8</v>
      </c>
      <c r="G33" s="45">
        <v>29</v>
      </c>
      <c r="H33" s="45">
        <v>20</v>
      </c>
      <c r="I33" s="45">
        <v>1</v>
      </c>
      <c r="J33" s="2"/>
    </row>
    <row r="34" spans="2:9" ht="18.75" customHeight="1">
      <c r="B34" s="122"/>
      <c r="C34" s="78" t="s">
        <v>262</v>
      </c>
      <c r="D34" s="47"/>
      <c r="E34" s="47">
        <f t="shared" si="1"/>
        <v>58</v>
      </c>
      <c r="F34" s="47">
        <v>6</v>
      </c>
      <c r="G34" s="47">
        <v>45</v>
      </c>
      <c r="H34" s="47">
        <v>7</v>
      </c>
      <c r="I34" s="47" t="s">
        <v>311</v>
      </c>
    </row>
    <row r="35" spans="2:9" ht="18.75" customHeight="1">
      <c r="B35" s="129" t="s">
        <v>210</v>
      </c>
      <c r="C35" s="69" t="s">
        <v>237</v>
      </c>
      <c r="D35" s="45"/>
      <c r="E35" s="45">
        <f t="shared" si="1"/>
        <v>354</v>
      </c>
      <c r="F35" s="45">
        <v>20</v>
      </c>
      <c r="G35" s="45">
        <v>130</v>
      </c>
      <c r="H35" s="45">
        <v>204</v>
      </c>
      <c r="I35" s="45" t="s">
        <v>297</v>
      </c>
    </row>
    <row r="36" spans="2:9" ht="18.75" customHeight="1">
      <c r="B36" s="121"/>
      <c r="C36" s="69" t="s">
        <v>253</v>
      </c>
      <c r="D36" s="45"/>
      <c r="E36" s="45">
        <f t="shared" si="1"/>
        <v>403</v>
      </c>
      <c r="F36" s="45">
        <v>25</v>
      </c>
      <c r="G36" s="45">
        <v>149</v>
      </c>
      <c r="H36" s="45">
        <v>229</v>
      </c>
      <c r="I36" s="45" t="s">
        <v>297</v>
      </c>
    </row>
    <row r="37" spans="2:9" ht="18.75" customHeight="1">
      <c r="B37" s="122"/>
      <c r="C37" s="78" t="s">
        <v>262</v>
      </c>
      <c r="D37" s="47"/>
      <c r="E37" s="47">
        <f t="shared" si="1"/>
        <v>613</v>
      </c>
      <c r="F37" s="47">
        <v>33</v>
      </c>
      <c r="G37" s="47">
        <v>227</v>
      </c>
      <c r="H37" s="47">
        <v>278</v>
      </c>
      <c r="I37" s="47">
        <v>75</v>
      </c>
    </row>
    <row r="38" spans="2:9" ht="18.75" customHeight="1">
      <c r="B38" s="129" t="s">
        <v>211</v>
      </c>
      <c r="C38" s="69" t="s">
        <v>237</v>
      </c>
      <c r="D38" s="45"/>
      <c r="E38" s="45">
        <f t="shared" si="1"/>
        <v>329</v>
      </c>
      <c r="F38" s="45">
        <v>18</v>
      </c>
      <c r="G38" s="45">
        <v>153</v>
      </c>
      <c r="H38" s="45">
        <v>155</v>
      </c>
      <c r="I38" s="45">
        <v>3</v>
      </c>
    </row>
    <row r="39" spans="2:9" ht="18.75" customHeight="1">
      <c r="B39" s="121"/>
      <c r="C39" s="69" t="s">
        <v>253</v>
      </c>
      <c r="D39" s="45"/>
      <c r="E39" s="45">
        <f t="shared" si="1"/>
        <v>299</v>
      </c>
      <c r="F39" s="45">
        <v>17</v>
      </c>
      <c r="G39" s="45">
        <v>125</v>
      </c>
      <c r="H39" s="45">
        <v>156</v>
      </c>
      <c r="I39" s="45">
        <v>1</v>
      </c>
    </row>
    <row r="40" spans="2:9" ht="18.75" customHeight="1">
      <c r="B40" s="122"/>
      <c r="C40" s="78" t="s">
        <v>262</v>
      </c>
      <c r="D40" s="47"/>
      <c r="E40" s="47">
        <f t="shared" si="1"/>
        <v>322</v>
      </c>
      <c r="F40" s="47">
        <v>12</v>
      </c>
      <c r="G40" s="47">
        <v>159</v>
      </c>
      <c r="H40" s="47">
        <v>151</v>
      </c>
      <c r="I40" s="47" t="s">
        <v>311</v>
      </c>
    </row>
    <row r="41" spans="2:9" ht="18.75" customHeight="1">
      <c r="B41" s="129" t="s">
        <v>212</v>
      </c>
      <c r="C41" s="6" t="s">
        <v>237</v>
      </c>
      <c r="D41" s="45"/>
      <c r="E41" s="45">
        <f t="shared" si="1"/>
        <v>645</v>
      </c>
      <c r="F41" s="45">
        <v>44</v>
      </c>
      <c r="G41" s="45">
        <v>407</v>
      </c>
      <c r="H41" s="45">
        <v>194</v>
      </c>
      <c r="I41" s="45" t="s">
        <v>297</v>
      </c>
    </row>
    <row r="42" spans="2:9" ht="18.75" customHeight="1">
      <c r="B42" s="121"/>
      <c r="C42" s="6" t="s">
        <v>253</v>
      </c>
      <c r="D42" s="45"/>
      <c r="E42" s="45">
        <f t="shared" si="1"/>
        <v>956</v>
      </c>
      <c r="F42" s="45">
        <v>66</v>
      </c>
      <c r="G42" s="45">
        <v>663</v>
      </c>
      <c r="H42" s="45">
        <v>227</v>
      </c>
      <c r="I42" s="45" t="s">
        <v>297</v>
      </c>
    </row>
    <row r="43" spans="2:10" ht="18.75" customHeight="1">
      <c r="B43" s="122"/>
      <c r="C43" s="78" t="s">
        <v>262</v>
      </c>
      <c r="D43" s="47"/>
      <c r="E43" s="47">
        <f t="shared" si="1"/>
        <v>1065</v>
      </c>
      <c r="F43" s="47">
        <v>61</v>
      </c>
      <c r="G43" s="47">
        <v>755</v>
      </c>
      <c r="H43" s="47">
        <v>249</v>
      </c>
      <c r="I43" s="47" t="s">
        <v>311</v>
      </c>
      <c r="J43" s="24"/>
    </row>
    <row r="44" spans="2:10" ht="18.75" customHeight="1">
      <c r="B44" s="7"/>
      <c r="C44" s="8"/>
      <c r="D44" s="7"/>
      <c r="E44" s="2"/>
      <c r="F44" s="2"/>
      <c r="G44" s="2"/>
      <c r="H44" s="2"/>
      <c r="I44" s="12" t="s">
        <v>7</v>
      </c>
      <c r="J44" s="7"/>
    </row>
    <row r="45" spans="2:9" ht="18.75" customHeight="1">
      <c r="B45" s="18"/>
      <c r="C45" s="7"/>
      <c r="D45" s="7"/>
      <c r="E45" s="2"/>
      <c r="F45" s="2"/>
      <c r="G45" s="2"/>
      <c r="H45" s="2"/>
      <c r="I45" s="2"/>
    </row>
    <row r="46" spans="2:9" ht="18.75" customHeight="1">
      <c r="B46" s="7"/>
      <c r="C46" s="7"/>
      <c r="D46" s="7"/>
      <c r="E46" s="2"/>
      <c r="F46" s="2"/>
      <c r="G46" s="2"/>
      <c r="H46" s="2"/>
      <c r="I46" s="12"/>
    </row>
    <row r="47" spans="2:9" ht="18.75" customHeight="1">
      <c r="B47" s="28"/>
      <c r="C47" s="7"/>
      <c r="D47" s="7"/>
      <c r="E47" s="2"/>
      <c r="F47" s="2"/>
      <c r="G47" s="2"/>
      <c r="H47" s="2"/>
      <c r="I47" s="2"/>
    </row>
    <row r="48" spans="1:9" ht="18.75" customHeight="1">
      <c r="A48" s="24"/>
      <c r="B48" s="18"/>
      <c r="C48" s="7"/>
      <c r="D48" s="7"/>
      <c r="E48" s="2"/>
      <c r="F48" s="2"/>
      <c r="G48" s="2"/>
      <c r="H48" s="2"/>
      <c r="I48" s="2"/>
    </row>
    <row r="49" spans="2:9" ht="18.75" customHeight="1">
      <c r="B49" s="18"/>
      <c r="C49" s="2"/>
      <c r="D49" s="2"/>
      <c r="E49" s="2"/>
      <c r="F49" s="2"/>
      <c r="G49" s="2"/>
      <c r="H49" s="2"/>
      <c r="I49" s="2"/>
    </row>
  </sheetData>
  <sheetProtection/>
  <mergeCells count="29">
    <mergeCell ref="B21:B23"/>
    <mergeCell ref="B29:B31"/>
    <mergeCell ref="B32:B34"/>
    <mergeCell ref="B35:B37"/>
    <mergeCell ref="B38:B40"/>
    <mergeCell ref="B41:B43"/>
    <mergeCell ref="B27:B28"/>
    <mergeCell ref="B6:B8"/>
    <mergeCell ref="C6:C8"/>
    <mergeCell ref="B9:B11"/>
    <mergeCell ref="B12:B14"/>
    <mergeCell ref="B15:B17"/>
    <mergeCell ref="B18:B20"/>
    <mergeCell ref="I27:I28"/>
    <mergeCell ref="D27:E28"/>
    <mergeCell ref="I6:I8"/>
    <mergeCell ref="D7:D8"/>
    <mergeCell ref="B3:I3"/>
    <mergeCell ref="G6:H6"/>
    <mergeCell ref="B25:I25"/>
    <mergeCell ref="G7:G8"/>
    <mergeCell ref="C27:C28"/>
    <mergeCell ref="H7:H8"/>
    <mergeCell ref="E7:E8"/>
    <mergeCell ref="F7:F8"/>
    <mergeCell ref="D6:F6"/>
    <mergeCell ref="F27:F28"/>
    <mergeCell ref="G27:G28"/>
    <mergeCell ref="H27:H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6384" width="11.25390625" style="28" customWidth="1"/>
  </cols>
  <sheetData>
    <row r="1" spans="2:10" ht="18.75" customHeight="1">
      <c r="B1" s="28"/>
      <c r="J1" s="24"/>
    </row>
    <row r="2" spans="2:9" s="67" customFormat="1" ht="18.75" customHeight="1">
      <c r="B2" s="63">
        <v>164</v>
      </c>
      <c r="I2" s="68"/>
    </row>
    <row r="3" spans="2:10" ht="18.75" customHeight="1">
      <c r="B3" s="107"/>
      <c r="C3" s="107"/>
      <c r="D3" s="107"/>
      <c r="E3" s="107"/>
      <c r="F3" s="107"/>
      <c r="G3" s="107"/>
      <c r="H3" s="107"/>
      <c r="I3" s="107"/>
      <c r="J3" s="11"/>
    </row>
    <row r="4" spans="2:10" ht="18.75" customHeight="1">
      <c r="B4" s="1" t="s">
        <v>213</v>
      </c>
      <c r="C4" s="2"/>
      <c r="D4" s="2"/>
      <c r="E4" s="2"/>
      <c r="F4" s="2"/>
      <c r="G4" s="2"/>
      <c r="H4" s="2"/>
      <c r="I4" s="12"/>
      <c r="J4" s="2"/>
    </row>
    <row r="5" spans="2:10" ht="18.75" customHeight="1" thickBot="1">
      <c r="B5" s="33" t="s">
        <v>129</v>
      </c>
      <c r="C5" s="15"/>
      <c r="D5" s="15"/>
      <c r="E5" s="15"/>
      <c r="F5" s="15"/>
      <c r="G5" s="15"/>
      <c r="H5" s="15"/>
      <c r="I5" s="15"/>
      <c r="J5" s="7"/>
    </row>
    <row r="6" spans="2:10" ht="18" customHeight="1" thickTop="1">
      <c r="B6" s="131"/>
      <c r="C6" s="120"/>
      <c r="D6" s="123" t="s">
        <v>29</v>
      </c>
      <c r="E6" s="123" t="s">
        <v>5</v>
      </c>
      <c r="F6" s="123" t="s">
        <v>6</v>
      </c>
      <c r="G6" s="111" t="s">
        <v>25</v>
      </c>
      <c r="H6" s="109"/>
      <c r="I6" s="109"/>
      <c r="J6" s="7"/>
    </row>
    <row r="7" spans="2:10" ht="18" customHeight="1">
      <c r="B7" s="132"/>
      <c r="C7" s="122"/>
      <c r="D7" s="115"/>
      <c r="E7" s="115"/>
      <c r="F7" s="115"/>
      <c r="G7" s="139" t="s">
        <v>126</v>
      </c>
      <c r="H7" s="140"/>
      <c r="I7" s="61" t="s">
        <v>127</v>
      </c>
      <c r="J7" s="7"/>
    </row>
    <row r="8" spans="2:11" ht="18" customHeight="1">
      <c r="B8" s="18"/>
      <c r="C8" s="19"/>
      <c r="D8" s="45" t="s">
        <v>1</v>
      </c>
      <c r="E8" s="45" t="s">
        <v>1</v>
      </c>
      <c r="F8" s="62" t="s">
        <v>294</v>
      </c>
      <c r="G8" s="48"/>
      <c r="H8" s="45" t="s">
        <v>1</v>
      </c>
      <c r="I8" s="62" t="s">
        <v>294</v>
      </c>
      <c r="J8" s="7"/>
      <c r="K8" s="63"/>
    </row>
    <row r="9" spans="2:11" ht="18" customHeight="1">
      <c r="B9" s="18" t="s">
        <v>3</v>
      </c>
      <c r="C9" s="19"/>
      <c r="D9" s="45">
        <v>1567</v>
      </c>
      <c r="E9" s="45">
        <v>1548</v>
      </c>
      <c r="F9" s="56">
        <v>98.8</v>
      </c>
      <c r="G9" s="45"/>
      <c r="H9" s="45">
        <v>303</v>
      </c>
      <c r="I9" s="56">
        <v>19.6</v>
      </c>
      <c r="J9" s="7"/>
      <c r="K9" s="24"/>
    </row>
    <row r="10" spans="2:12" ht="18" customHeight="1">
      <c r="B10" s="18" t="s">
        <v>8</v>
      </c>
      <c r="C10" s="19"/>
      <c r="D10" s="45">
        <v>1516</v>
      </c>
      <c r="E10" s="45">
        <v>1506</v>
      </c>
      <c r="F10" s="56">
        <v>99.3</v>
      </c>
      <c r="G10" s="45"/>
      <c r="H10" s="45">
        <v>215</v>
      </c>
      <c r="I10" s="56">
        <v>14.3</v>
      </c>
      <c r="J10" s="7"/>
      <c r="L10" s="24"/>
    </row>
    <row r="11" spans="2:13" ht="18" customHeight="1">
      <c r="B11" s="18" t="s">
        <v>237</v>
      </c>
      <c r="C11" s="19"/>
      <c r="D11" s="45">
        <v>1482</v>
      </c>
      <c r="E11" s="45">
        <v>1459</v>
      </c>
      <c r="F11" s="56">
        <v>98.4</v>
      </c>
      <c r="G11" s="45"/>
      <c r="H11" s="45">
        <v>320</v>
      </c>
      <c r="I11" s="56">
        <v>21.9</v>
      </c>
      <c r="J11" s="7"/>
      <c r="M11" s="24"/>
    </row>
    <row r="12" spans="2:13" ht="18" customHeight="1">
      <c r="B12" s="18" t="s">
        <v>253</v>
      </c>
      <c r="C12" s="19"/>
      <c r="D12" s="45">
        <v>1493</v>
      </c>
      <c r="E12" s="45">
        <v>1484</v>
      </c>
      <c r="F12" s="56">
        <v>99.4</v>
      </c>
      <c r="G12" s="45"/>
      <c r="H12" s="45">
        <v>304</v>
      </c>
      <c r="I12" s="56">
        <v>20.5</v>
      </c>
      <c r="J12" s="7"/>
      <c r="M12" s="24"/>
    </row>
    <row r="13" spans="2:11" ht="18" customHeight="1">
      <c r="B13" s="21" t="s">
        <v>262</v>
      </c>
      <c r="C13" s="35"/>
      <c r="D13" s="81">
        <v>1390</v>
      </c>
      <c r="E13" s="47">
        <v>1387</v>
      </c>
      <c r="F13" s="84">
        <v>99.8</v>
      </c>
      <c r="G13" s="47"/>
      <c r="H13" s="47">
        <v>254</v>
      </c>
      <c r="I13" s="84">
        <v>18.3</v>
      </c>
      <c r="J13" s="7"/>
      <c r="K13" s="24"/>
    </row>
    <row r="14" spans="2:10" ht="18" customHeight="1">
      <c r="B14" s="7"/>
      <c r="C14" s="7"/>
      <c r="D14" s="7"/>
      <c r="E14" s="2"/>
      <c r="F14" s="2"/>
      <c r="G14" s="2"/>
      <c r="H14" s="2"/>
      <c r="I14" s="12" t="s">
        <v>7</v>
      </c>
      <c r="J14" s="7"/>
    </row>
    <row r="15" spans="2:11" ht="18" customHeight="1">
      <c r="B15" s="108"/>
      <c r="C15" s="108"/>
      <c r="D15" s="108"/>
      <c r="E15" s="108"/>
      <c r="F15" s="108"/>
      <c r="G15" s="108"/>
      <c r="H15" s="108"/>
      <c r="I15" s="108"/>
      <c r="J15" s="7"/>
      <c r="K15" s="24"/>
    </row>
    <row r="16" spans="2:10" ht="18" customHeight="1" thickBot="1">
      <c r="B16" s="33" t="s">
        <v>128</v>
      </c>
      <c r="C16" s="15"/>
      <c r="D16" s="15"/>
      <c r="E16" s="15"/>
      <c r="F16" s="15"/>
      <c r="G16" s="15"/>
      <c r="H16" s="15"/>
      <c r="I16" s="15"/>
      <c r="J16" s="7"/>
    </row>
    <row r="17" spans="2:11" ht="18" customHeight="1" thickTop="1">
      <c r="B17" s="131"/>
      <c r="C17" s="120"/>
      <c r="D17" s="123" t="s">
        <v>29</v>
      </c>
      <c r="E17" s="123" t="s">
        <v>5</v>
      </c>
      <c r="F17" s="123" t="s">
        <v>6</v>
      </c>
      <c r="G17" s="111" t="s">
        <v>25</v>
      </c>
      <c r="H17" s="109"/>
      <c r="I17" s="109"/>
      <c r="J17" s="7"/>
      <c r="K17" s="24"/>
    </row>
    <row r="18" spans="2:10" ht="18" customHeight="1">
      <c r="B18" s="132"/>
      <c r="C18" s="122"/>
      <c r="D18" s="115"/>
      <c r="E18" s="115"/>
      <c r="F18" s="115"/>
      <c r="G18" s="139" t="s">
        <v>126</v>
      </c>
      <c r="H18" s="140"/>
      <c r="I18" s="61" t="s">
        <v>127</v>
      </c>
      <c r="J18" s="7"/>
    </row>
    <row r="19" spans="2:10" ht="18" customHeight="1">
      <c r="B19" s="18"/>
      <c r="C19" s="19"/>
      <c r="D19" s="45" t="s">
        <v>1</v>
      </c>
      <c r="E19" s="45" t="s">
        <v>1</v>
      </c>
      <c r="F19" s="62" t="s">
        <v>294</v>
      </c>
      <c r="G19" s="48"/>
      <c r="H19" s="45" t="s">
        <v>1</v>
      </c>
      <c r="I19" s="62" t="s">
        <v>294</v>
      </c>
      <c r="J19" s="7"/>
    </row>
    <row r="20" spans="2:11" ht="18" customHeight="1">
      <c r="B20" s="18" t="s">
        <v>3</v>
      </c>
      <c r="C20" s="19"/>
      <c r="D20" s="45">
        <v>1582</v>
      </c>
      <c r="E20" s="45">
        <v>1424</v>
      </c>
      <c r="F20" s="56">
        <v>90</v>
      </c>
      <c r="G20" s="45"/>
      <c r="H20" s="45">
        <v>214</v>
      </c>
      <c r="I20" s="56">
        <v>15</v>
      </c>
      <c r="J20" s="2"/>
      <c r="K20" s="24"/>
    </row>
    <row r="21" spans="2:10" ht="18" customHeight="1">
      <c r="B21" s="18" t="s">
        <v>8</v>
      </c>
      <c r="C21" s="19"/>
      <c r="D21" s="45">
        <v>1548</v>
      </c>
      <c r="E21" s="45">
        <v>1444</v>
      </c>
      <c r="F21" s="56">
        <v>93.3</v>
      </c>
      <c r="G21" s="45"/>
      <c r="H21" s="45">
        <v>223</v>
      </c>
      <c r="I21" s="56">
        <v>15.4</v>
      </c>
      <c r="J21" s="7"/>
    </row>
    <row r="22" spans="2:11" ht="18" customHeight="1">
      <c r="B22" s="18" t="s">
        <v>237</v>
      </c>
      <c r="C22" s="19"/>
      <c r="D22" s="45">
        <v>1482</v>
      </c>
      <c r="E22" s="45">
        <v>1395</v>
      </c>
      <c r="F22" s="56">
        <v>94.1</v>
      </c>
      <c r="G22" s="45"/>
      <c r="H22" s="45">
        <v>138</v>
      </c>
      <c r="I22" s="56">
        <v>9.9</v>
      </c>
      <c r="J22" s="7"/>
      <c r="K22" s="11"/>
    </row>
    <row r="23" spans="2:10" ht="18" customHeight="1">
      <c r="B23" s="18" t="s">
        <v>253</v>
      </c>
      <c r="C23" s="19"/>
      <c r="D23" s="45">
        <v>1469</v>
      </c>
      <c r="E23" s="45">
        <v>1366</v>
      </c>
      <c r="F23" s="56">
        <v>93</v>
      </c>
      <c r="G23" s="45"/>
      <c r="H23" s="45">
        <v>143</v>
      </c>
      <c r="I23" s="56">
        <v>10.5</v>
      </c>
      <c r="J23" s="7"/>
    </row>
    <row r="24" spans="2:11" ht="18" customHeight="1">
      <c r="B24" s="21" t="s">
        <v>262</v>
      </c>
      <c r="C24" s="35"/>
      <c r="D24" s="81">
        <v>1416</v>
      </c>
      <c r="E24" s="47">
        <v>1372</v>
      </c>
      <c r="F24" s="84">
        <v>96.9</v>
      </c>
      <c r="G24" s="47"/>
      <c r="H24" s="47">
        <v>155</v>
      </c>
      <c r="I24" s="84">
        <v>11.3</v>
      </c>
      <c r="J24" s="7"/>
      <c r="K24" s="24"/>
    </row>
    <row r="25" spans="2:10" ht="18" customHeight="1">
      <c r="B25" s="7"/>
      <c r="C25" s="7"/>
      <c r="D25" s="7"/>
      <c r="E25" s="2"/>
      <c r="F25" s="2"/>
      <c r="G25" s="2"/>
      <c r="H25" s="2"/>
      <c r="I25" s="12" t="s">
        <v>7</v>
      </c>
      <c r="J25" s="7"/>
    </row>
    <row r="26" spans="2:11" ht="18" customHeight="1">
      <c r="B26" s="18"/>
      <c r="C26" s="7"/>
      <c r="D26" s="7"/>
      <c r="E26" s="2"/>
      <c r="F26" s="2"/>
      <c r="G26" s="2"/>
      <c r="H26" s="2"/>
      <c r="I26" s="2"/>
      <c r="J26" s="2"/>
      <c r="K26" s="24"/>
    </row>
    <row r="27" spans="2:10" ht="18" customHeight="1">
      <c r="B27" s="18" t="s">
        <v>130</v>
      </c>
      <c r="C27" s="2"/>
      <c r="D27" s="2"/>
      <c r="E27" s="2"/>
      <c r="F27" s="2"/>
      <c r="G27" s="2"/>
      <c r="H27" s="2"/>
      <c r="I27" s="2"/>
      <c r="J27" s="7"/>
    </row>
    <row r="28" spans="2:10" ht="18" customHeight="1" thickBot="1">
      <c r="B28" s="18" t="s">
        <v>131</v>
      </c>
      <c r="C28" s="2"/>
      <c r="D28" s="2"/>
      <c r="E28" s="2"/>
      <c r="F28" s="2"/>
      <c r="G28" s="2"/>
      <c r="H28" s="2"/>
      <c r="I28" s="2"/>
      <c r="J28" s="7"/>
    </row>
    <row r="29" spans="2:11" ht="18" customHeight="1" thickTop="1">
      <c r="B29" s="131"/>
      <c r="C29" s="120"/>
      <c r="D29" s="123" t="s">
        <v>29</v>
      </c>
      <c r="E29" s="123" t="s">
        <v>5</v>
      </c>
      <c r="F29" s="123" t="s">
        <v>6</v>
      </c>
      <c r="G29" s="111" t="s">
        <v>25</v>
      </c>
      <c r="H29" s="109"/>
      <c r="I29" s="109"/>
      <c r="J29" s="7"/>
      <c r="K29" s="24"/>
    </row>
    <row r="30" spans="2:10" ht="18" customHeight="1">
      <c r="B30" s="132"/>
      <c r="C30" s="122"/>
      <c r="D30" s="115"/>
      <c r="E30" s="115"/>
      <c r="F30" s="115"/>
      <c r="G30" s="139" t="s">
        <v>126</v>
      </c>
      <c r="H30" s="140"/>
      <c r="I30" s="61" t="s">
        <v>127</v>
      </c>
      <c r="J30" s="7"/>
    </row>
    <row r="31" spans="2:10" ht="18" customHeight="1">
      <c r="B31" s="18"/>
      <c r="C31" s="19"/>
      <c r="D31" s="45" t="s">
        <v>1</v>
      </c>
      <c r="E31" s="45" t="s">
        <v>1</v>
      </c>
      <c r="F31" s="62" t="s">
        <v>294</v>
      </c>
      <c r="G31" s="48"/>
      <c r="H31" s="45" t="s">
        <v>1</v>
      </c>
      <c r="I31" s="62" t="s">
        <v>294</v>
      </c>
      <c r="J31" s="2"/>
    </row>
    <row r="32" spans="2:10" ht="18" customHeight="1">
      <c r="B32" s="18" t="s">
        <v>3</v>
      </c>
      <c r="C32" s="19"/>
      <c r="D32" s="45">
        <v>1522</v>
      </c>
      <c r="E32" s="45">
        <v>1479</v>
      </c>
      <c r="F32" s="56">
        <v>97.2</v>
      </c>
      <c r="G32" s="45"/>
      <c r="H32" s="45">
        <v>465</v>
      </c>
      <c r="I32" s="56">
        <v>31.4</v>
      </c>
      <c r="J32" s="2"/>
    </row>
    <row r="33" spans="2:9" ht="18" customHeight="1">
      <c r="B33" s="18" t="s">
        <v>8</v>
      </c>
      <c r="C33" s="19"/>
      <c r="D33" s="45">
        <v>1584</v>
      </c>
      <c r="E33" s="45">
        <v>1523</v>
      </c>
      <c r="F33" s="56">
        <v>96.1</v>
      </c>
      <c r="G33" s="45"/>
      <c r="H33" s="45">
        <v>468</v>
      </c>
      <c r="I33" s="56">
        <v>30.7</v>
      </c>
    </row>
    <row r="34" spans="2:9" ht="18" customHeight="1">
      <c r="B34" s="18" t="s">
        <v>237</v>
      </c>
      <c r="C34" s="19"/>
      <c r="D34" s="45">
        <v>1547</v>
      </c>
      <c r="E34" s="45">
        <v>1500</v>
      </c>
      <c r="F34" s="56">
        <v>97</v>
      </c>
      <c r="G34" s="45"/>
      <c r="H34" s="45">
        <v>514</v>
      </c>
      <c r="I34" s="56">
        <v>34.3</v>
      </c>
    </row>
    <row r="35" spans="2:9" ht="18" customHeight="1">
      <c r="B35" s="18" t="s">
        <v>253</v>
      </c>
      <c r="C35" s="19"/>
      <c r="D35" s="45">
        <v>1453</v>
      </c>
      <c r="E35" s="45">
        <v>1427</v>
      </c>
      <c r="F35" s="56">
        <v>98.2</v>
      </c>
      <c r="G35" s="45"/>
      <c r="H35" s="45">
        <v>537</v>
      </c>
      <c r="I35" s="56">
        <v>37.6</v>
      </c>
    </row>
    <row r="36" spans="2:9" ht="18" customHeight="1">
      <c r="B36" s="21" t="s">
        <v>262</v>
      </c>
      <c r="C36" s="35"/>
      <c r="D36" s="81">
        <v>1494</v>
      </c>
      <c r="E36" s="47">
        <v>1446</v>
      </c>
      <c r="F36" s="84">
        <v>96.8</v>
      </c>
      <c r="G36" s="47"/>
      <c r="H36" s="47">
        <v>532</v>
      </c>
      <c r="I36" s="84">
        <v>36.8</v>
      </c>
    </row>
    <row r="37" spans="2:9" ht="18" customHeight="1">
      <c r="B37" s="7"/>
      <c r="C37" s="7"/>
      <c r="D37" s="7"/>
      <c r="E37" s="2"/>
      <c r="F37" s="2"/>
      <c r="G37" s="2"/>
      <c r="H37" s="2"/>
      <c r="I37" s="12" t="s">
        <v>7</v>
      </c>
    </row>
    <row r="38" spans="2:9" ht="18" customHeight="1">
      <c r="B38" s="108"/>
      <c r="C38" s="108"/>
      <c r="D38" s="108"/>
      <c r="E38" s="108"/>
      <c r="F38" s="108"/>
      <c r="G38" s="108"/>
      <c r="H38" s="108"/>
      <c r="I38" s="108"/>
    </row>
    <row r="39" spans="2:9" ht="18" customHeight="1" thickBot="1">
      <c r="B39" s="33" t="s">
        <v>132</v>
      </c>
      <c r="C39" s="15"/>
      <c r="D39" s="15"/>
      <c r="E39" s="15"/>
      <c r="F39" s="15"/>
      <c r="G39" s="15"/>
      <c r="H39" s="15"/>
      <c r="I39" s="15"/>
    </row>
    <row r="40" spans="2:10" ht="18" customHeight="1" thickTop="1">
      <c r="B40" s="131"/>
      <c r="C40" s="120"/>
      <c r="D40" s="123" t="s">
        <v>29</v>
      </c>
      <c r="E40" s="123" t="s">
        <v>5</v>
      </c>
      <c r="F40" s="123" t="s">
        <v>6</v>
      </c>
      <c r="G40" s="111" t="s">
        <v>25</v>
      </c>
      <c r="H40" s="109"/>
      <c r="I40" s="109"/>
      <c r="J40" s="24"/>
    </row>
    <row r="41" spans="2:10" ht="18" customHeight="1">
      <c r="B41" s="132"/>
      <c r="C41" s="122"/>
      <c r="D41" s="115"/>
      <c r="E41" s="115"/>
      <c r="F41" s="115"/>
      <c r="G41" s="139" t="s">
        <v>133</v>
      </c>
      <c r="H41" s="140"/>
      <c r="I41" s="61" t="s">
        <v>134</v>
      </c>
      <c r="J41" s="7"/>
    </row>
    <row r="42" spans="2:9" ht="18" customHeight="1">
      <c r="B42" s="18"/>
      <c r="C42" s="19"/>
      <c r="D42" s="45" t="s">
        <v>1</v>
      </c>
      <c r="E42" s="45" t="s">
        <v>1</v>
      </c>
      <c r="F42" s="62" t="s">
        <v>294</v>
      </c>
      <c r="G42" s="48"/>
      <c r="H42" s="45" t="s">
        <v>1</v>
      </c>
      <c r="I42" s="62" t="s">
        <v>294</v>
      </c>
    </row>
    <row r="43" spans="2:9" ht="18" customHeight="1">
      <c r="B43" s="18" t="s">
        <v>3</v>
      </c>
      <c r="C43" s="19"/>
      <c r="D43" s="43">
        <v>1522</v>
      </c>
      <c r="E43" s="45">
        <v>1479</v>
      </c>
      <c r="F43" s="56">
        <v>97.2</v>
      </c>
      <c r="G43" s="49"/>
      <c r="H43" s="45">
        <v>24</v>
      </c>
      <c r="I43" s="56">
        <v>1.6</v>
      </c>
    </row>
    <row r="44" spans="2:9" ht="18" customHeight="1">
      <c r="B44" s="18" t="s">
        <v>8</v>
      </c>
      <c r="C44" s="19"/>
      <c r="D44" s="43">
        <v>1584</v>
      </c>
      <c r="E44" s="43">
        <v>1523</v>
      </c>
      <c r="F44" s="56">
        <v>96.1</v>
      </c>
      <c r="G44" s="43"/>
      <c r="H44" s="43">
        <v>33</v>
      </c>
      <c r="I44" s="56">
        <v>2.2</v>
      </c>
    </row>
    <row r="45" spans="2:9" ht="18" customHeight="1">
      <c r="B45" s="18" t="s">
        <v>237</v>
      </c>
      <c r="C45" s="19"/>
      <c r="D45" s="43">
        <v>1547</v>
      </c>
      <c r="E45" s="45">
        <v>1500</v>
      </c>
      <c r="F45" s="56">
        <v>97</v>
      </c>
      <c r="G45" s="43"/>
      <c r="H45" s="43">
        <v>14</v>
      </c>
      <c r="I45" s="56">
        <v>0.9</v>
      </c>
    </row>
    <row r="46" spans="2:9" ht="18" customHeight="1">
      <c r="B46" s="18" t="s">
        <v>253</v>
      </c>
      <c r="C46" s="19"/>
      <c r="D46" s="43">
        <v>1453</v>
      </c>
      <c r="E46" s="45">
        <v>1427</v>
      </c>
      <c r="F46" s="56">
        <v>98.2</v>
      </c>
      <c r="G46" s="43"/>
      <c r="H46" s="43">
        <v>26</v>
      </c>
      <c r="I46" s="56">
        <v>1.8</v>
      </c>
    </row>
    <row r="47" spans="2:10" ht="18" customHeight="1">
      <c r="B47" s="21" t="s">
        <v>262</v>
      </c>
      <c r="C47" s="35"/>
      <c r="D47" s="81">
        <v>1494</v>
      </c>
      <c r="E47" s="47">
        <v>1445</v>
      </c>
      <c r="F47" s="84">
        <v>96.7</v>
      </c>
      <c r="G47" s="47"/>
      <c r="H47" s="47">
        <v>22</v>
      </c>
      <c r="I47" s="84">
        <v>1.5</v>
      </c>
      <c r="J47" s="2"/>
    </row>
    <row r="48" spans="2:9" ht="18" customHeight="1">
      <c r="B48" s="7"/>
      <c r="C48" s="7"/>
      <c r="D48" s="7"/>
      <c r="E48" s="2"/>
      <c r="F48" s="2"/>
      <c r="G48" s="2"/>
      <c r="H48" s="2"/>
      <c r="I48" s="12" t="s">
        <v>7</v>
      </c>
    </row>
    <row r="49" ht="18.75" customHeight="1">
      <c r="A49" s="24"/>
    </row>
  </sheetData>
  <sheetProtection/>
  <mergeCells count="27">
    <mergeCell ref="B38:I38"/>
    <mergeCell ref="B40:C41"/>
    <mergeCell ref="D40:D41"/>
    <mergeCell ref="E40:E41"/>
    <mergeCell ref="F40:F41"/>
    <mergeCell ref="G40:I40"/>
    <mergeCell ref="G41:H41"/>
    <mergeCell ref="B29:C30"/>
    <mergeCell ref="D29:D30"/>
    <mergeCell ref="E29:E30"/>
    <mergeCell ref="F29:F30"/>
    <mergeCell ref="G29:I29"/>
    <mergeCell ref="G30:H30"/>
    <mergeCell ref="B17:C18"/>
    <mergeCell ref="D17:D18"/>
    <mergeCell ref="E17:E18"/>
    <mergeCell ref="F17:F18"/>
    <mergeCell ref="G17:I17"/>
    <mergeCell ref="G18:H18"/>
    <mergeCell ref="E6:E7"/>
    <mergeCell ref="F6:F7"/>
    <mergeCell ref="B6:C7"/>
    <mergeCell ref="G7:H7"/>
    <mergeCell ref="B3:I3"/>
    <mergeCell ref="B15:I15"/>
    <mergeCell ref="G6:I6"/>
    <mergeCell ref="D6:D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O48"/>
  <sheetViews>
    <sheetView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6384" width="11.25390625" style="28" customWidth="1"/>
  </cols>
  <sheetData>
    <row r="1" spans="2:10" ht="18.75" customHeight="1">
      <c r="B1" s="28"/>
      <c r="J1" s="24"/>
    </row>
    <row r="2" spans="2:9" s="67" customFormat="1" ht="18.75" customHeight="1">
      <c r="B2" s="63"/>
      <c r="I2" s="68">
        <v>165</v>
      </c>
    </row>
    <row r="3" spans="2:10" ht="18.75" customHeight="1">
      <c r="B3" s="107"/>
      <c r="C3" s="107"/>
      <c r="D3" s="107"/>
      <c r="E3" s="107"/>
      <c r="F3" s="107"/>
      <c r="G3" s="107"/>
      <c r="H3" s="107"/>
      <c r="I3" s="107"/>
      <c r="J3" s="11"/>
    </row>
    <row r="4" spans="2:10" ht="18.75" customHeight="1">
      <c r="B4" s="1" t="s">
        <v>214</v>
      </c>
      <c r="C4" s="2"/>
      <c r="D4" s="2"/>
      <c r="E4" s="2"/>
      <c r="F4" s="2"/>
      <c r="G4" s="2"/>
      <c r="H4" s="2"/>
      <c r="I4" s="12"/>
      <c r="J4" s="2"/>
    </row>
    <row r="5" spans="2:10" ht="18.75" customHeight="1" thickBot="1">
      <c r="B5" s="33" t="s">
        <v>135</v>
      </c>
      <c r="C5" s="15"/>
      <c r="D5" s="15"/>
      <c r="E5" s="15"/>
      <c r="F5" s="15"/>
      <c r="G5" s="15"/>
      <c r="H5" s="15"/>
      <c r="I5" s="15"/>
      <c r="J5" s="7"/>
    </row>
    <row r="6" spans="2:10" ht="18.75" customHeight="1" thickTop="1">
      <c r="B6" s="131"/>
      <c r="C6" s="120"/>
      <c r="D6" s="123" t="s">
        <v>29</v>
      </c>
      <c r="E6" s="123" t="s">
        <v>5</v>
      </c>
      <c r="F6" s="123" t="s">
        <v>6</v>
      </c>
      <c r="G6" s="111" t="s">
        <v>25</v>
      </c>
      <c r="H6" s="109"/>
      <c r="I6" s="109"/>
      <c r="J6" s="7"/>
    </row>
    <row r="7" spans="2:10" ht="18.75" customHeight="1">
      <c r="B7" s="132"/>
      <c r="C7" s="122"/>
      <c r="D7" s="115"/>
      <c r="E7" s="115"/>
      <c r="F7" s="115"/>
      <c r="G7" s="139" t="s">
        <v>133</v>
      </c>
      <c r="H7" s="140"/>
      <c r="I7" s="61" t="s">
        <v>134</v>
      </c>
      <c r="J7" s="7"/>
    </row>
    <row r="8" spans="2:11" ht="18.75" customHeight="1">
      <c r="B8" s="18"/>
      <c r="C8" s="19"/>
      <c r="D8" s="45" t="s">
        <v>1</v>
      </c>
      <c r="E8" s="45" t="s">
        <v>1</v>
      </c>
      <c r="F8" s="62" t="s">
        <v>294</v>
      </c>
      <c r="G8" s="48"/>
      <c r="H8" s="45" t="s">
        <v>1</v>
      </c>
      <c r="I8" s="62" t="s">
        <v>294</v>
      </c>
      <c r="J8" s="7"/>
      <c r="K8" s="63"/>
    </row>
    <row r="9" spans="2:11" ht="18.75" customHeight="1">
      <c r="B9" s="18" t="s">
        <v>3</v>
      </c>
      <c r="C9" s="19"/>
      <c r="D9" s="45">
        <v>1577</v>
      </c>
      <c r="E9" s="45">
        <v>1132</v>
      </c>
      <c r="F9" s="56">
        <v>71.8</v>
      </c>
      <c r="G9" s="45"/>
      <c r="H9" s="45">
        <v>65</v>
      </c>
      <c r="I9" s="56">
        <v>5.7</v>
      </c>
      <c r="J9" s="7"/>
      <c r="K9" s="24"/>
    </row>
    <row r="10" spans="2:12" ht="18.75" customHeight="1">
      <c r="B10" s="18" t="s">
        <v>8</v>
      </c>
      <c r="C10" s="19"/>
      <c r="D10" s="45">
        <v>1661</v>
      </c>
      <c r="E10" s="45">
        <v>1151</v>
      </c>
      <c r="F10" s="56">
        <v>69.3</v>
      </c>
      <c r="G10" s="45"/>
      <c r="H10" s="45">
        <v>32</v>
      </c>
      <c r="I10" s="56">
        <v>2.8</v>
      </c>
      <c r="J10" s="7"/>
      <c r="L10" s="24"/>
    </row>
    <row r="11" spans="2:13" ht="18.75" customHeight="1">
      <c r="B11" s="18" t="s">
        <v>237</v>
      </c>
      <c r="C11" s="19"/>
      <c r="D11" s="45">
        <v>1535</v>
      </c>
      <c r="E11" s="45">
        <v>1123</v>
      </c>
      <c r="F11" s="56">
        <v>73.2</v>
      </c>
      <c r="G11" s="45"/>
      <c r="H11" s="45">
        <v>45</v>
      </c>
      <c r="I11" s="56">
        <v>4</v>
      </c>
      <c r="J11" s="7"/>
      <c r="M11" s="24"/>
    </row>
    <row r="12" spans="2:13" ht="18.75" customHeight="1">
      <c r="B12" s="18" t="s">
        <v>253</v>
      </c>
      <c r="C12" s="19"/>
      <c r="D12" s="45">
        <v>1482</v>
      </c>
      <c r="E12" s="45">
        <v>1122</v>
      </c>
      <c r="F12" s="56">
        <v>75.7</v>
      </c>
      <c r="G12" s="45"/>
      <c r="H12" s="45">
        <v>37</v>
      </c>
      <c r="I12" s="56">
        <v>3.3</v>
      </c>
      <c r="J12" s="7"/>
      <c r="M12" s="24"/>
    </row>
    <row r="13" spans="2:11" ht="18.75" customHeight="1">
      <c r="B13" s="21" t="s">
        <v>262</v>
      </c>
      <c r="C13" s="35"/>
      <c r="D13" s="81">
        <v>1456</v>
      </c>
      <c r="E13" s="47">
        <v>1069</v>
      </c>
      <c r="F13" s="84">
        <v>73.4</v>
      </c>
      <c r="G13" s="47"/>
      <c r="H13" s="47">
        <v>35</v>
      </c>
      <c r="I13" s="84">
        <v>3.3</v>
      </c>
      <c r="J13" s="7"/>
      <c r="K13" s="24"/>
    </row>
    <row r="14" spans="2:10" ht="18.75" customHeight="1">
      <c r="B14" s="7"/>
      <c r="C14" s="7"/>
      <c r="D14" s="7"/>
      <c r="E14" s="2"/>
      <c r="F14" s="2"/>
      <c r="G14" s="2"/>
      <c r="H14" s="2"/>
      <c r="I14" s="12" t="s">
        <v>7</v>
      </c>
      <c r="J14" s="7"/>
    </row>
    <row r="15" spans="2:11" ht="18.75" customHeight="1">
      <c r="B15" s="108"/>
      <c r="C15" s="108"/>
      <c r="D15" s="108"/>
      <c r="E15" s="108"/>
      <c r="F15" s="108"/>
      <c r="G15" s="108"/>
      <c r="H15" s="108"/>
      <c r="I15" s="108"/>
      <c r="J15" s="7"/>
      <c r="K15" s="24"/>
    </row>
    <row r="16" spans="2:10" ht="18.75" customHeight="1">
      <c r="B16" s="18" t="s">
        <v>215</v>
      </c>
      <c r="C16" s="2"/>
      <c r="D16" s="2"/>
      <c r="E16" s="2"/>
      <c r="F16" s="2"/>
      <c r="G16" s="2"/>
      <c r="H16" s="2"/>
      <c r="I16" s="2"/>
      <c r="J16" s="7"/>
    </row>
    <row r="17" spans="2:11" ht="18.75" customHeight="1" thickBot="1">
      <c r="B17" s="18" t="s">
        <v>131</v>
      </c>
      <c r="C17" s="2"/>
      <c r="D17" s="2"/>
      <c r="E17" s="2"/>
      <c r="F17" s="2"/>
      <c r="G17" s="2"/>
      <c r="H17" s="2"/>
      <c r="I17" s="2"/>
      <c r="J17" s="7"/>
      <c r="K17" s="24"/>
    </row>
    <row r="18" spans="2:10" ht="18.75" customHeight="1" thickTop="1">
      <c r="B18" s="131"/>
      <c r="C18" s="120"/>
      <c r="D18" s="123" t="s">
        <v>29</v>
      </c>
      <c r="E18" s="123" t="s">
        <v>5</v>
      </c>
      <c r="F18" s="123" t="s">
        <v>6</v>
      </c>
      <c r="G18" s="111" t="s">
        <v>25</v>
      </c>
      <c r="H18" s="109"/>
      <c r="I18" s="109"/>
      <c r="J18" s="7"/>
    </row>
    <row r="19" spans="2:10" ht="18.75" customHeight="1">
      <c r="B19" s="132"/>
      <c r="C19" s="122"/>
      <c r="D19" s="115"/>
      <c r="E19" s="115"/>
      <c r="F19" s="115"/>
      <c r="G19" s="139" t="s">
        <v>126</v>
      </c>
      <c r="H19" s="140"/>
      <c r="I19" s="61" t="s">
        <v>127</v>
      </c>
      <c r="J19" s="7"/>
    </row>
    <row r="20" spans="2:11" ht="18.75" customHeight="1">
      <c r="B20" s="18"/>
      <c r="C20" s="19"/>
      <c r="D20" s="45" t="s">
        <v>1</v>
      </c>
      <c r="E20" s="45" t="s">
        <v>1</v>
      </c>
      <c r="F20" s="62" t="s">
        <v>294</v>
      </c>
      <c r="G20" s="48"/>
      <c r="H20" s="45" t="s">
        <v>1</v>
      </c>
      <c r="I20" s="62" t="s">
        <v>294</v>
      </c>
      <c r="J20" s="2"/>
      <c r="K20" s="24"/>
    </row>
    <row r="21" spans="2:10" ht="18.75" customHeight="1">
      <c r="B21" s="18" t="s">
        <v>3</v>
      </c>
      <c r="C21" s="19"/>
      <c r="D21" s="45">
        <v>1543</v>
      </c>
      <c r="E21" s="45">
        <v>1437</v>
      </c>
      <c r="F21" s="56">
        <v>93.1</v>
      </c>
      <c r="G21" s="45"/>
      <c r="H21" s="45">
        <v>442</v>
      </c>
      <c r="I21" s="56">
        <v>30.8</v>
      </c>
      <c r="J21" s="7"/>
    </row>
    <row r="22" spans="2:11" ht="18.75" customHeight="1">
      <c r="B22" s="18" t="s">
        <v>8</v>
      </c>
      <c r="C22" s="19"/>
      <c r="D22" s="45">
        <v>1576</v>
      </c>
      <c r="E22" s="45">
        <v>1462</v>
      </c>
      <c r="F22" s="56">
        <v>92.8</v>
      </c>
      <c r="G22" s="45"/>
      <c r="H22" s="45">
        <v>358</v>
      </c>
      <c r="I22" s="56">
        <v>24.5</v>
      </c>
      <c r="J22" s="7"/>
      <c r="K22" s="11"/>
    </row>
    <row r="23" spans="2:10" ht="18.75" customHeight="1">
      <c r="B23" s="18" t="s">
        <v>237</v>
      </c>
      <c r="C23" s="19"/>
      <c r="D23" s="45">
        <v>1539</v>
      </c>
      <c r="E23" s="45">
        <v>1450</v>
      </c>
      <c r="F23" s="56">
        <v>94.2</v>
      </c>
      <c r="G23" s="45"/>
      <c r="H23" s="45">
        <v>345</v>
      </c>
      <c r="I23" s="56">
        <v>23.8</v>
      </c>
      <c r="J23" s="7"/>
    </row>
    <row r="24" spans="2:11" ht="18.75" customHeight="1">
      <c r="B24" s="18" t="s">
        <v>253</v>
      </c>
      <c r="C24" s="19"/>
      <c r="D24" s="45">
        <v>1529</v>
      </c>
      <c r="E24" s="45">
        <v>1463</v>
      </c>
      <c r="F24" s="56">
        <v>95.7</v>
      </c>
      <c r="G24" s="45"/>
      <c r="H24" s="45">
        <v>361</v>
      </c>
      <c r="I24" s="56">
        <v>24.7</v>
      </c>
      <c r="J24" s="7"/>
      <c r="K24" s="24"/>
    </row>
    <row r="25" spans="2:10" ht="18.75" customHeight="1">
      <c r="B25" s="21" t="s">
        <v>262</v>
      </c>
      <c r="C25" s="35"/>
      <c r="D25" s="81">
        <v>1505</v>
      </c>
      <c r="E25" s="47">
        <v>1448</v>
      </c>
      <c r="F25" s="84">
        <v>96.2</v>
      </c>
      <c r="G25" s="47"/>
      <c r="H25" s="47">
        <v>413</v>
      </c>
      <c r="I25" s="84">
        <v>28.5</v>
      </c>
      <c r="J25" s="7"/>
    </row>
    <row r="26" spans="2:11" ht="18.75" customHeight="1">
      <c r="B26" s="7"/>
      <c r="C26" s="7"/>
      <c r="D26" s="7"/>
      <c r="E26" s="2"/>
      <c r="F26" s="2"/>
      <c r="G26" s="2"/>
      <c r="H26" s="2"/>
      <c r="I26" s="12" t="s">
        <v>7</v>
      </c>
      <c r="J26" s="2"/>
      <c r="K26" s="24"/>
    </row>
    <row r="27" spans="2:10" ht="18.75" customHeight="1">
      <c r="B27" s="108"/>
      <c r="C27" s="108"/>
      <c r="D27" s="108"/>
      <c r="E27" s="108"/>
      <c r="F27" s="108"/>
      <c r="G27" s="108"/>
      <c r="H27" s="108"/>
      <c r="I27" s="108"/>
      <c r="J27" s="7"/>
    </row>
    <row r="28" spans="2:10" ht="18.75" customHeight="1" thickBot="1">
      <c r="B28" s="33" t="s">
        <v>132</v>
      </c>
      <c r="C28" s="15"/>
      <c r="D28" s="15"/>
      <c r="E28" s="15"/>
      <c r="F28" s="15"/>
      <c r="G28" s="15"/>
      <c r="H28" s="15"/>
      <c r="I28" s="15"/>
      <c r="J28" s="7"/>
    </row>
    <row r="29" spans="2:11" ht="18.75" customHeight="1" thickTop="1">
      <c r="B29" s="110"/>
      <c r="C29" s="134"/>
      <c r="D29" s="110" t="s">
        <v>29</v>
      </c>
      <c r="E29" s="134" t="s">
        <v>5</v>
      </c>
      <c r="F29" s="134" t="s">
        <v>6</v>
      </c>
      <c r="G29" s="134" t="s">
        <v>25</v>
      </c>
      <c r="H29" s="134"/>
      <c r="I29" s="111"/>
      <c r="J29" s="7"/>
      <c r="K29" s="24"/>
    </row>
    <row r="30" spans="2:10" ht="18.75" customHeight="1">
      <c r="B30" s="141"/>
      <c r="C30" s="133"/>
      <c r="D30" s="141"/>
      <c r="E30" s="133"/>
      <c r="F30" s="133"/>
      <c r="G30" s="138" t="s">
        <v>133</v>
      </c>
      <c r="H30" s="142"/>
      <c r="I30" s="61" t="s">
        <v>134</v>
      </c>
      <c r="J30" s="7"/>
    </row>
    <row r="31" spans="2:10" ht="18.75" customHeight="1">
      <c r="B31" s="18"/>
      <c r="C31" s="19"/>
      <c r="D31" s="45" t="s">
        <v>1</v>
      </c>
      <c r="E31" s="45" t="s">
        <v>1</v>
      </c>
      <c r="F31" s="62" t="s">
        <v>294</v>
      </c>
      <c r="G31" s="48"/>
      <c r="H31" s="45" t="s">
        <v>1</v>
      </c>
      <c r="I31" s="62" t="s">
        <v>294</v>
      </c>
      <c r="J31" s="2"/>
    </row>
    <row r="32" spans="2:10" ht="18.75" customHeight="1">
      <c r="B32" s="18" t="s">
        <v>3</v>
      </c>
      <c r="C32" s="19"/>
      <c r="D32" s="45">
        <v>1543</v>
      </c>
      <c r="E32" s="45">
        <v>1437</v>
      </c>
      <c r="F32" s="56">
        <v>93.1</v>
      </c>
      <c r="G32" s="45"/>
      <c r="H32" s="45">
        <v>331</v>
      </c>
      <c r="I32" s="56">
        <v>23</v>
      </c>
      <c r="J32" s="2"/>
    </row>
    <row r="33" spans="2:9" ht="18.75" customHeight="1">
      <c r="B33" s="18" t="s">
        <v>8</v>
      </c>
      <c r="C33" s="19"/>
      <c r="D33" s="45">
        <v>1576</v>
      </c>
      <c r="E33" s="45">
        <v>1462</v>
      </c>
      <c r="F33" s="56">
        <v>92.8</v>
      </c>
      <c r="G33" s="45"/>
      <c r="H33" s="45">
        <v>319</v>
      </c>
      <c r="I33" s="56">
        <v>21.8</v>
      </c>
    </row>
    <row r="34" spans="2:9" ht="18.75" customHeight="1">
      <c r="B34" s="18" t="s">
        <v>237</v>
      </c>
      <c r="C34" s="19"/>
      <c r="D34" s="45">
        <v>1539</v>
      </c>
      <c r="E34" s="45">
        <v>1450</v>
      </c>
      <c r="F34" s="56">
        <v>94.2</v>
      </c>
      <c r="G34" s="45"/>
      <c r="H34" s="45">
        <v>308</v>
      </c>
      <c r="I34" s="56">
        <v>21.2</v>
      </c>
    </row>
    <row r="35" spans="2:9" ht="18.75" customHeight="1">
      <c r="B35" s="18" t="s">
        <v>253</v>
      </c>
      <c r="C35" s="19"/>
      <c r="D35" s="45">
        <v>1529</v>
      </c>
      <c r="E35" s="45">
        <v>1463</v>
      </c>
      <c r="F35" s="56">
        <v>95.7</v>
      </c>
      <c r="G35" s="45"/>
      <c r="H35" s="45">
        <v>268</v>
      </c>
      <c r="I35" s="56">
        <v>18.3</v>
      </c>
    </row>
    <row r="36" spans="2:9" ht="18.75" customHeight="1">
      <c r="B36" s="21" t="s">
        <v>262</v>
      </c>
      <c r="C36" s="35"/>
      <c r="D36" s="81">
        <v>1505</v>
      </c>
      <c r="E36" s="47">
        <v>1447</v>
      </c>
      <c r="F36" s="84">
        <v>96.1</v>
      </c>
      <c r="G36" s="47"/>
      <c r="H36" s="47">
        <v>243</v>
      </c>
      <c r="I36" s="84">
        <v>16.1</v>
      </c>
    </row>
    <row r="37" spans="2:9" ht="18.75" customHeight="1">
      <c r="B37" s="7"/>
      <c r="C37" s="7"/>
      <c r="D37" s="7"/>
      <c r="E37" s="2"/>
      <c r="F37" s="2"/>
      <c r="G37" s="2"/>
      <c r="H37" s="2"/>
      <c r="I37" s="12" t="s">
        <v>7</v>
      </c>
    </row>
    <row r="38" spans="2:9" ht="18.75" customHeight="1">
      <c r="B38" s="107"/>
      <c r="C38" s="107"/>
      <c r="D38" s="107"/>
      <c r="E38" s="107"/>
      <c r="F38" s="107"/>
      <c r="G38" s="107"/>
      <c r="H38" s="107"/>
      <c r="I38" s="107"/>
    </row>
    <row r="39" ht="18.75" customHeight="1">
      <c r="B39" s="28"/>
    </row>
    <row r="40" ht="18.75" customHeight="1">
      <c r="B40" s="28"/>
    </row>
    <row r="41" ht="18.75" customHeight="1">
      <c r="B41" s="28"/>
    </row>
    <row r="42" ht="18.75" customHeight="1">
      <c r="B42" s="28"/>
    </row>
    <row r="43" ht="18.75" customHeight="1">
      <c r="B43" s="28"/>
    </row>
    <row r="44" ht="18.75" customHeight="1">
      <c r="B44" s="28"/>
    </row>
    <row r="45" ht="18.75" customHeight="1">
      <c r="B45" s="28"/>
    </row>
    <row r="46" ht="18.75" customHeight="1">
      <c r="B46" s="28"/>
    </row>
    <row r="47" ht="18.75" customHeight="1">
      <c r="B47" s="28"/>
    </row>
    <row r="48" spans="3:15" s="24" customFormat="1" ht="18.75" customHeight="1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</sheetData>
  <sheetProtection/>
  <mergeCells count="22">
    <mergeCell ref="B29:C30"/>
    <mergeCell ref="D29:D30"/>
    <mergeCell ref="E29:E30"/>
    <mergeCell ref="F29:F30"/>
    <mergeCell ref="G29:I29"/>
    <mergeCell ref="G30:H30"/>
    <mergeCell ref="D18:D19"/>
    <mergeCell ref="E18:E19"/>
    <mergeCell ref="F18:F19"/>
    <mergeCell ref="G18:I18"/>
    <mergeCell ref="G19:H19"/>
    <mergeCell ref="B27:I27"/>
    <mergeCell ref="B38:I38"/>
    <mergeCell ref="B15:I15"/>
    <mergeCell ref="B3:I3"/>
    <mergeCell ref="B6:C7"/>
    <mergeCell ref="D6:D7"/>
    <mergeCell ref="E6:E7"/>
    <mergeCell ref="F6:F7"/>
    <mergeCell ref="G6:I6"/>
    <mergeCell ref="G7:H7"/>
    <mergeCell ref="B18:C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L25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8" customWidth="1"/>
    <col min="2" max="2" width="11.25390625" style="24" customWidth="1"/>
    <col min="3" max="10" width="11.25390625" style="28" customWidth="1"/>
    <col min="11" max="12" width="11.25390625" style="24" customWidth="1"/>
    <col min="13" max="16384" width="11.25390625" style="28" customWidth="1"/>
  </cols>
  <sheetData>
    <row r="1" spans="2:12" ht="18.75" customHeight="1">
      <c r="B1" s="28"/>
      <c r="J1" s="24"/>
      <c r="K1" s="28"/>
      <c r="L1" s="28"/>
    </row>
    <row r="2" spans="2:12" s="67" customFormat="1" ht="18.75" customHeight="1">
      <c r="B2" s="63">
        <v>166</v>
      </c>
      <c r="I2" s="68"/>
      <c r="K2" s="63"/>
      <c r="L2" s="63"/>
    </row>
    <row r="3" spans="2:10" ht="18.75" customHeight="1">
      <c r="B3" s="107"/>
      <c r="C3" s="107"/>
      <c r="D3" s="107"/>
      <c r="E3" s="107"/>
      <c r="F3" s="107"/>
      <c r="G3" s="107"/>
      <c r="H3" s="107"/>
      <c r="I3" s="107"/>
      <c r="J3" s="7"/>
    </row>
    <row r="4" spans="2:10" ht="18.75" customHeight="1" thickBot="1">
      <c r="B4" s="13" t="s">
        <v>240</v>
      </c>
      <c r="C4" s="15"/>
      <c r="D4" s="15"/>
      <c r="E4" s="15"/>
      <c r="F4" s="15"/>
      <c r="G4" s="15"/>
      <c r="H4" s="15"/>
      <c r="I4" s="3" t="s">
        <v>27</v>
      </c>
      <c r="J4" s="7"/>
    </row>
    <row r="5" spans="2:10" ht="18.75" customHeight="1" thickTop="1">
      <c r="B5" s="145"/>
      <c r="C5" s="146"/>
      <c r="D5" s="111" t="s">
        <v>147</v>
      </c>
      <c r="E5" s="109"/>
      <c r="F5" s="109"/>
      <c r="G5" s="109"/>
      <c r="H5" s="109"/>
      <c r="I5" s="109"/>
      <c r="J5" s="7"/>
    </row>
    <row r="6" spans="2:10" ht="18.75" customHeight="1">
      <c r="B6" s="147"/>
      <c r="C6" s="148"/>
      <c r="D6" s="143" t="s">
        <v>237</v>
      </c>
      <c r="E6" s="141"/>
      <c r="F6" s="143" t="s">
        <v>253</v>
      </c>
      <c r="G6" s="141"/>
      <c r="H6" s="143" t="s">
        <v>262</v>
      </c>
      <c r="I6" s="144"/>
      <c r="J6" s="7"/>
    </row>
    <row r="7" spans="2:10" ht="18.75" customHeight="1">
      <c r="B7" s="18" t="s">
        <v>141</v>
      </c>
      <c r="C7" s="19"/>
      <c r="D7" s="45"/>
      <c r="E7" s="45">
        <v>6165</v>
      </c>
      <c r="F7" s="45"/>
      <c r="G7" s="45">
        <v>5114</v>
      </c>
      <c r="H7" s="45"/>
      <c r="I7" s="45">
        <v>1673</v>
      </c>
      <c r="J7" s="7"/>
    </row>
    <row r="8" spans="2:10" ht="18.75" customHeight="1">
      <c r="B8" s="18" t="s">
        <v>142</v>
      </c>
      <c r="C8" s="34"/>
      <c r="D8" s="45"/>
      <c r="E8" s="45">
        <v>1612</v>
      </c>
      <c r="F8" s="45"/>
      <c r="G8" s="45">
        <v>1376</v>
      </c>
      <c r="H8" s="45"/>
      <c r="I8" s="45">
        <v>1320</v>
      </c>
      <c r="J8" s="7"/>
    </row>
    <row r="9" spans="2:10" ht="18.75" customHeight="1">
      <c r="B9" s="18" t="s">
        <v>143</v>
      </c>
      <c r="C9" s="17"/>
      <c r="D9" s="45"/>
      <c r="E9" s="45">
        <v>6160</v>
      </c>
      <c r="F9" s="45"/>
      <c r="G9" s="45">
        <v>5409</v>
      </c>
      <c r="H9" s="45"/>
      <c r="I9" s="45">
        <v>2931</v>
      </c>
      <c r="J9" s="7"/>
    </row>
    <row r="10" spans="2:10" ht="18.75" customHeight="1">
      <c r="B10" s="18" t="s">
        <v>144</v>
      </c>
      <c r="C10" s="17"/>
      <c r="D10" s="45"/>
      <c r="E10" s="45">
        <v>6</v>
      </c>
      <c r="F10" s="45"/>
      <c r="G10" s="45" t="s">
        <v>298</v>
      </c>
      <c r="H10" s="45"/>
      <c r="I10" s="45" t="s">
        <v>311</v>
      </c>
      <c r="J10" s="2"/>
    </row>
    <row r="11" spans="2:10" ht="18.75" customHeight="1">
      <c r="B11" s="18" t="s">
        <v>299</v>
      </c>
      <c r="C11" s="19"/>
      <c r="D11" s="45"/>
      <c r="E11" s="45">
        <v>5</v>
      </c>
      <c r="F11" s="45"/>
      <c r="G11" s="45">
        <v>4</v>
      </c>
      <c r="H11" s="45"/>
      <c r="I11" s="45" t="s">
        <v>311</v>
      </c>
      <c r="J11" s="7"/>
    </row>
    <row r="12" spans="2:11" ht="18.75" customHeight="1">
      <c r="B12" s="18" t="s">
        <v>145</v>
      </c>
      <c r="C12" s="17"/>
      <c r="D12" s="45"/>
      <c r="E12" s="45">
        <v>8931</v>
      </c>
      <c r="F12" s="45"/>
      <c r="G12" s="45">
        <v>7256</v>
      </c>
      <c r="H12" s="45"/>
      <c r="I12" s="45">
        <v>6369</v>
      </c>
      <c r="J12" s="7"/>
      <c r="K12" s="18"/>
    </row>
    <row r="13" spans="2:11" ht="18.75" customHeight="1">
      <c r="B13" s="18" t="s">
        <v>300</v>
      </c>
      <c r="C13" s="19"/>
      <c r="D13" s="45"/>
      <c r="E13" s="45">
        <v>1403</v>
      </c>
      <c r="F13" s="45"/>
      <c r="G13" s="45">
        <v>1367</v>
      </c>
      <c r="H13" s="45"/>
      <c r="I13" s="45">
        <v>1296</v>
      </c>
      <c r="J13" s="7"/>
      <c r="K13" s="18"/>
    </row>
    <row r="14" spans="2:10" ht="18.75" customHeight="1">
      <c r="B14" s="18" t="s">
        <v>301</v>
      </c>
      <c r="C14" s="19"/>
      <c r="D14" s="50"/>
      <c r="E14" s="45">
        <v>2070</v>
      </c>
      <c r="F14" s="50"/>
      <c r="G14" s="45">
        <v>6498</v>
      </c>
      <c r="H14" s="50"/>
      <c r="I14" s="45">
        <v>2524</v>
      </c>
      <c r="J14" s="7"/>
    </row>
    <row r="15" spans="2:10" ht="18.75" customHeight="1">
      <c r="B15" s="18" t="s">
        <v>259</v>
      </c>
      <c r="C15" s="19"/>
      <c r="D15" s="50"/>
      <c r="E15" s="45" t="s">
        <v>298</v>
      </c>
      <c r="F15" s="50"/>
      <c r="G15" s="45">
        <v>962</v>
      </c>
      <c r="H15" s="50"/>
      <c r="I15" s="45">
        <v>4047</v>
      </c>
      <c r="J15" s="7"/>
    </row>
    <row r="16" spans="2:10" ht="18.75" customHeight="1">
      <c r="B16" s="21" t="s">
        <v>146</v>
      </c>
      <c r="C16" s="73"/>
      <c r="D16" s="47"/>
      <c r="E16" s="47">
        <v>22096</v>
      </c>
      <c r="F16" s="47"/>
      <c r="G16" s="47">
        <v>22140</v>
      </c>
      <c r="H16" s="47"/>
      <c r="I16" s="47">
        <v>22751</v>
      </c>
      <c r="J16" s="7"/>
    </row>
    <row r="17" spans="2:10" ht="18.75" customHeight="1">
      <c r="B17" s="18"/>
      <c r="C17" s="7"/>
      <c r="D17" s="7"/>
      <c r="E17" s="2"/>
      <c r="F17" s="2"/>
      <c r="G17" s="2"/>
      <c r="H17" s="2"/>
      <c r="I17" s="12" t="s">
        <v>7</v>
      </c>
      <c r="J17" s="2"/>
    </row>
    <row r="18" spans="2:10" ht="18.75" customHeight="1">
      <c r="B18" s="108"/>
      <c r="C18" s="108"/>
      <c r="D18" s="108"/>
      <c r="E18" s="108"/>
      <c r="F18" s="108"/>
      <c r="G18" s="108"/>
      <c r="H18" s="108"/>
      <c r="I18" s="108"/>
      <c r="J18" s="7"/>
    </row>
    <row r="19" spans="2:10" ht="18.75" customHeight="1" thickBot="1">
      <c r="B19" s="1" t="s">
        <v>241</v>
      </c>
      <c r="C19" s="2"/>
      <c r="D19" s="2"/>
      <c r="E19" s="2"/>
      <c r="F19" s="2"/>
      <c r="G19" s="2"/>
      <c r="H19" s="2"/>
      <c r="I19" s="12"/>
      <c r="J19" s="2"/>
    </row>
    <row r="20" spans="2:9" ht="18.75" customHeight="1" thickTop="1">
      <c r="B20" s="109" t="s">
        <v>248</v>
      </c>
      <c r="C20" s="110"/>
      <c r="D20" s="111" t="s">
        <v>251</v>
      </c>
      <c r="E20" s="109"/>
      <c r="F20" s="110"/>
      <c r="G20" s="109" t="s">
        <v>252</v>
      </c>
      <c r="H20" s="109"/>
      <c r="I20" s="109"/>
    </row>
    <row r="21" spans="2:9" ht="18.75" customHeight="1">
      <c r="B21" s="28"/>
      <c r="C21" s="17"/>
      <c r="D21" s="2"/>
      <c r="F21" s="29" t="s">
        <v>136</v>
      </c>
      <c r="I21" s="29" t="s">
        <v>1</v>
      </c>
    </row>
    <row r="22" spans="2:9" ht="18.75" customHeight="1">
      <c r="B22" s="18" t="s">
        <v>237</v>
      </c>
      <c r="C22" s="17"/>
      <c r="D22" s="82"/>
      <c r="E22" s="82"/>
      <c r="F22" s="105">
        <v>2501</v>
      </c>
      <c r="G22" s="105"/>
      <c r="H22" s="105"/>
      <c r="I22" s="105">
        <v>85243</v>
      </c>
    </row>
    <row r="23" spans="2:9" ht="18.75" customHeight="1">
      <c r="B23" s="18" t="s">
        <v>253</v>
      </c>
      <c r="C23" s="17"/>
      <c r="D23" s="105"/>
      <c r="E23" s="105"/>
      <c r="F23" s="105">
        <v>2478</v>
      </c>
      <c r="G23" s="105"/>
      <c r="H23" s="105"/>
      <c r="I23" s="105">
        <v>80904</v>
      </c>
    </row>
    <row r="24" spans="2:9" ht="18.75" customHeight="1">
      <c r="B24" s="21" t="s">
        <v>262</v>
      </c>
      <c r="C24" s="22"/>
      <c r="D24" s="92"/>
      <c r="E24" s="92"/>
      <c r="F24" s="92">
        <v>2278</v>
      </c>
      <c r="G24" s="92"/>
      <c r="H24" s="92"/>
      <c r="I24" s="92">
        <v>80497</v>
      </c>
    </row>
    <row r="25" ht="18.75" customHeight="1">
      <c r="I25" s="12" t="s">
        <v>7</v>
      </c>
    </row>
  </sheetData>
  <sheetProtection/>
  <mergeCells count="10">
    <mergeCell ref="B3:I3"/>
    <mergeCell ref="B18:I18"/>
    <mergeCell ref="B20:C20"/>
    <mergeCell ref="H6:I6"/>
    <mergeCell ref="G20:I20"/>
    <mergeCell ref="D20:F20"/>
    <mergeCell ref="D5:I5"/>
    <mergeCell ref="B5:C6"/>
    <mergeCell ref="D6:E6"/>
    <mergeCell ref="F6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7"/>
  <sheetViews>
    <sheetView view="pageBreakPreview" zoomScaleSheetLayoutView="100" zoomScalePageLayoutView="0" workbookViewId="0" topLeftCell="A1">
      <selection activeCell="K2" sqref="K2"/>
    </sheetView>
  </sheetViews>
  <sheetFormatPr defaultColWidth="8.875" defaultRowHeight="18.75" customHeight="1"/>
  <cols>
    <col min="1" max="1" width="8.875" style="28" customWidth="1"/>
    <col min="2" max="2" width="8.875" style="24" customWidth="1"/>
    <col min="3" max="12" width="8.875" style="28" customWidth="1"/>
    <col min="13" max="14" width="8.875" style="24" customWidth="1"/>
    <col min="15" max="15" width="8.875" style="28" customWidth="1"/>
    <col min="16" max="16384" width="8.875" style="28" customWidth="1"/>
  </cols>
  <sheetData>
    <row r="1" spans="2:14" ht="18.75" customHeight="1">
      <c r="B1" s="28"/>
      <c r="L1" s="24"/>
      <c r="M1" s="28"/>
      <c r="N1" s="28"/>
    </row>
    <row r="2" spans="2:14" s="67" customFormat="1" ht="18.75" customHeight="1">
      <c r="B2" s="63"/>
      <c r="K2" s="68">
        <v>167</v>
      </c>
      <c r="M2" s="63"/>
      <c r="N2" s="63"/>
    </row>
    <row r="3" spans="2:11" ht="18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8.75" customHeight="1" thickBot="1">
      <c r="B4" s="13" t="s">
        <v>242</v>
      </c>
      <c r="C4" s="15"/>
      <c r="D4" s="15"/>
      <c r="E4" s="15"/>
      <c r="F4" s="15"/>
      <c r="G4" s="15"/>
      <c r="H4" s="15"/>
      <c r="I4" s="3"/>
      <c r="J4" s="15"/>
      <c r="K4" s="3" t="s">
        <v>27</v>
      </c>
    </row>
    <row r="5" spans="2:11" ht="18.75" customHeight="1" thickTop="1">
      <c r="B5" s="131"/>
      <c r="C5" s="120"/>
      <c r="D5" s="134" t="s">
        <v>30</v>
      </c>
      <c r="E5" s="134"/>
      <c r="F5" s="134"/>
      <c r="G5" s="134"/>
      <c r="H5" s="134" t="s">
        <v>31</v>
      </c>
      <c r="I5" s="134"/>
      <c r="J5" s="134"/>
      <c r="K5" s="111"/>
    </row>
    <row r="6" spans="2:11" ht="18.75" customHeight="1">
      <c r="B6" s="132"/>
      <c r="C6" s="122"/>
      <c r="D6" s="133" t="s">
        <v>253</v>
      </c>
      <c r="E6" s="133"/>
      <c r="F6" s="133" t="s">
        <v>262</v>
      </c>
      <c r="G6" s="133"/>
      <c r="H6" s="133" t="s">
        <v>253</v>
      </c>
      <c r="I6" s="143"/>
      <c r="J6" s="133" t="s">
        <v>262</v>
      </c>
      <c r="K6" s="143"/>
    </row>
    <row r="7" spans="2:11" ht="18.75" customHeight="1">
      <c r="B7" s="1" t="s">
        <v>0</v>
      </c>
      <c r="C7" s="41"/>
      <c r="D7" s="64"/>
      <c r="E7" s="64">
        <f>SUM(E8:E27)</f>
        <v>127120</v>
      </c>
      <c r="F7" s="64"/>
      <c r="G7" s="64">
        <f>SUM(G8:G27)</f>
        <v>121341</v>
      </c>
      <c r="H7" s="64"/>
      <c r="I7" s="64">
        <f>SUM(I8:I27)</f>
        <v>295983</v>
      </c>
      <c r="J7" s="64"/>
      <c r="K7" s="64">
        <f>SUM(K8:K27)</f>
        <v>289779</v>
      </c>
    </row>
    <row r="8" spans="2:11" ht="18.75" customHeight="1">
      <c r="B8" s="18" t="s">
        <v>218</v>
      </c>
      <c r="C8" s="41"/>
      <c r="D8" s="58"/>
      <c r="E8" s="60">
        <v>7647</v>
      </c>
      <c r="F8" s="58"/>
      <c r="G8" s="60">
        <v>6646</v>
      </c>
      <c r="H8" s="58"/>
      <c r="I8" s="58">
        <v>15767</v>
      </c>
      <c r="J8" s="58"/>
      <c r="K8" s="58">
        <v>14163</v>
      </c>
    </row>
    <row r="9" spans="2:11" ht="18.75" customHeight="1">
      <c r="B9" s="18" t="s">
        <v>156</v>
      </c>
      <c r="C9" s="19"/>
      <c r="D9" s="58"/>
      <c r="E9" s="58" t="s">
        <v>221</v>
      </c>
      <c r="F9" s="58"/>
      <c r="G9" s="58" t="s">
        <v>302</v>
      </c>
      <c r="H9" s="58"/>
      <c r="I9" s="58">
        <v>2994</v>
      </c>
      <c r="J9" s="58"/>
      <c r="K9" s="58">
        <v>2732</v>
      </c>
    </row>
    <row r="10" spans="2:11" ht="18.75" customHeight="1">
      <c r="B10" s="18" t="s">
        <v>238</v>
      </c>
      <c r="C10" s="19"/>
      <c r="D10" s="60"/>
      <c r="E10" s="58">
        <v>5265</v>
      </c>
      <c r="F10" s="60"/>
      <c r="G10" s="58">
        <v>6527</v>
      </c>
      <c r="H10" s="58"/>
      <c r="I10" s="58">
        <v>2947</v>
      </c>
      <c r="J10" s="58"/>
      <c r="K10" s="58">
        <v>4462</v>
      </c>
    </row>
    <row r="11" spans="2:12" ht="18.75" customHeight="1">
      <c r="B11" s="18" t="s">
        <v>239</v>
      </c>
      <c r="C11" s="34"/>
      <c r="D11" s="60"/>
      <c r="E11" s="58">
        <v>8874</v>
      </c>
      <c r="F11" s="60"/>
      <c r="G11" s="58">
        <v>7702</v>
      </c>
      <c r="H11" s="58"/>
      <c r="I11" s="58">
        <v>17225</v>
      </c>
      <c r="J11" s="58"/>
      <c r="K11" s="58">
        <v>16906</v>
      </c>
      <c r="L11" s="24"/>
    </row>
    <row r="12" spans="2:11" ht="18.75" customHeight="1">
      <c r="B12" s="154" t="s">
        <v>250</v>
      </c>
      <c r="C12" s="155"/>
      <c r="D12" s="58"/>
      <c r="E12" s="58">
        <v>15253</v>
      </c>
      <c r="F12" s="58"/>
      <c r="G12" s="58">
        <v>15077</v>
      </c>
      <c r="H12" s="58"/>
      <c r="I12" s="58">
        <v>23198</v>
      </c>
      <c r="J12" s="58"/>
      <c r="K12" s="58">
        <v>23291</v>
      </c>
    </row>
    <row r="13" spans="2:11" ht="18.75" customHeight="1">
      <c r="B13" s="18" t="s">
        <v>219</v>
      </c>
      <c r="C13" s="19"/>
      <c r="D13" s="58"/>
      <c r="E13" s="58" t="s">
        <v>221</v>
      </c>
      <c r="F13" s="58"/>
      <c r="G13" s="58" t="s">
        <v>302</v>
      </c>
      <c r="H13" s="58"/>
      <c r="I13" s="58">
        <v>2622</v>
      </c>
      <c r="J13" s="58"/>
      <c r="K13" s="58">
        <v>2392</v>
      </c>
    </row>
    <row r="14" spans="2:11" ht="18.75" customHeight="1">
      <c r="B14" s="18" t="s">
        <v>157</v>
      </c>
      <c r="C14" s="19"/>
      <c r="D14" s="58"/>
      <c r="E14" s="58">
        <v>8420</v>
      </c>
      <c r="F14" s="58"/>
      <c r="G14" s="58">
        <v>7385</v>
      </c>
      <c r="H14" s="58"/>
      <c r="I14" s="58">
        <v>28991</v>
      </c>
      <c r="J14" s="58"/>
      <c r="K14" s="58">
        <v>25868</v>
      </c>
    </row>
    <row r="15" spans="2:11" ht="18.75" customHeight="1">
      <c r="B15" s="18" t="s">
        <v>158</v>
      </c>
      <c r="C15" s="19"/>
      <c r="D15" s="58"/>
      <c r="E15" s="58">
        <v>21687</v>
      </c>
      <c r="F15" s="58"/>
      <c r="G15" s="58">
        <v>19993</v>
      </c>
      <c r="H15" s="58"/>
      <c r="I15" s="58">
        <v>24072</v>
      </c>
      <c r="J15" s="58"/>
      <c r="K15" s="58">
        <v>21832</v>
      </c>
    </row>
    <row r="16" spans="2:11" ht="18.75" customHeight="1">
      <c r="B16" s="18" t="s">
        <v>159</v>
      </c>
      <c r="C16" s="19"/>
      <c r="D16" s="58"/>
      <c r="E16" s="58">
        <v>739</v>
      </c>
      <c r="F16" s="58"/>
      <c r="G16" s="58">
        <v>960</v>
      </c>
      <c r="H16" s="58"/>
      <c r="I16" s="58">
        <v>1390</v>
      </c>
      <c r="J16" s="58"/>
      <c r="K16" s="58">
        <v>1572</v>
      </c>
    </row>
    <row r="17" spans="2:11" ht="18.75" customHeight="1">
      <c r="B17" s="18" t="s">
        <v>160</v>
      </c>
      <c r="C17" s="19"/>
      <c r="D17" s="58"/>
      <c r="E17" s="58">
        <v>19910</v>
      </c>
      <c r="F17" s="58"/>
      <c r="G17" s="58">
        <v>20348</v>
      </c>
      <c r="H17" s="58"/>
      <c r="I17" s="58">
        <v>25587</v>
      </c>
      <c r="J17" s="58"/>
      <c r="K17" s="58">
        <v>21232</v>
      </c>
    </row>
    <row r="18" spans="2:11" ht="18.75" customHeight="1">
      <c r="B18" s="18" t="s">
        <v>161</v>
      </c>
      <c r="C18" s="19"/>
      <c r="D18" s="58"/>
      <c r="E18" s="58">
        <v>904</v>
      </c>
      <c r="F18" s="58"/>
      <c r="G18" s="58">
        <v>969</v>
      </c>
      <c r="H18" s="58"/>
      <c r="I18" s="58">
        <v>3895</v>
      </c>
      <c r="J18" s="58"/>
      <c r="K18" s="58">
        <v>4166</v>
      </c>
    </row>
    <row r="19" spans="2:11" ht="18.75" customHeight="1">
      <c r="B19" s="18" t="s">
        <v>162</v>
      </c>
      <c r="C19" s="19"/>
      <c r="D19" s="58"/>
      <c r="E19" s="58">
        <v>9450</v>
      </c>
      <c r="F19" s="58"/>
      <c r="G19" s="58">
        <v>8976</v>
      </c>
      <c r="H19" s="58"/>
      <c r="I19" s="58">
        <v>11330</v>
      </c>
      <c r="J19" s="58"/>
      <c r="K19" s="58">
        <v>10367</v>
      </c>
    </row>
    <row r="20" spans="2:11" ht="18.75" customHeight="1">
      <c r="B20" s="18" t="s">
        <v>163</v>
      </c>
      <c r="C20" s="19"/>
      <c r="D20" s="58"/>
      <c r="E20" s="58">
        <v>1375</v>
      </c>
      <c r="F20" s="58"/>
      <c r="G20" s="58">
        <v>750</v>
      </c>
      <c r="H20" s="58"/>
      <c r="I20" s="58">
        <v>18554</v>
      </c>
      <c r="J20" s="58"/>
      <c r="K20" s="58">
        <v>20099</v>
      </c>
    </row>
    <row r="21" spans="2:11" ht="18.75" customHeight="1">
      <c r="B21" s="18" t="s">
        <v>164</v>
      </c>
      <c r="C21" s="19"/>
      <c r="D21" s="58"/>
      <c r="E21" s="58">
        <v>6100</v>
      </c>
      <c r="F21" s="58"/>
      <c r="G21" s="58">
        <v>5158</v>
      </c>
      <c r="H21" s="58"/>
      <c r="I21" s="58">
        <v>17167</v>
      </c>
      <c r="J21" s="58"/>
      <c r="K21" s="58">
        <v>16092</v>
      </c>
    </row>
    <row r="22" spans="2:11" ht="18.75" customHeight="1">
      <c r="B22" s="18" t="s">
        <v>165</v>
      </c>
      <c r="C22" s="19"/>
      <c r="D22" s="58"/>
      <c r="E22" s="58">
        <v>12823</v>
      </c>
      <c r="F22" s="58"/>
      <c r="G22" s="58">
        <v>12429</v>
      </c>
      <c r="H22" s="58"/>
      <c r="I22" s="58">
        <v>31139</v>
      </c>
      <c r="J22" s="58"/>
      <c r="K22" s="58">
        <v>30556</v>
      </c>
    </row>
    <row r="23" spans="2:11" ht="18.75" customHeight="1">
      <c r="B23" s="18" t="s">
        <v>166</v>
      </c>
      <c r="C23" s="17"/>
      <c r="D23" s="58"/>
      <c r="E23" s="58">
        <v>1392</v>
      </c>
      <c r="F23" s="58"/>
      <c r="G23" s="58">
        <v>1460</v>
      </c>
      <c r="H23" s="58"/>
      <c r="I23" s="58">
        <v>16574</v>
      </c>
      <c r="J23" s="58"/>
      <c r="K23" s="58">
        <v>15577</v>
      </c>
    </row>
    <row r="24" spans="2:11" ht="18.75" customHeight="1">
      <c r="B24" s="18" t="s">
        <v>167</v>
      </c>
      <c r="C24" s="19"/>
      <c r="D24" s="58"/>
      <c r="E24" s="58">
        <v>7281</v>
      </c>
      <c r="F24" s="58"/>
      <c r="G24" s="58">
        <v>6961</v>
      </c>
      <c r="H24" s="58"/>
      <c r="I24" s="58">
        <v>31284</v>
      </c>
      <c r="J24" s="58"/>
      <c r="K24" s="58">
        <v>28981</v>
      </c>
    </row>
    <row r="25" spans="2:11" ht="18.75" customHeight="1">
      <c r="B25" s="42" t="s">
        <v>168</v>
      </c>
      <c r="C25" s="19"/>
      <c r="D25" s="58"/>
      <c r="E25" s="58" t="s">
        <v>221</v>
      </c>
      <c r="F25" s="58"/>
      <c r="G25" s="58" t="s">
        <v>302</v>
      </c>
      <c r="H25" s="58"/>
      <c r="I25" s="58">
        <v>14931</v>
      </c>
      <c r="J25" s="58"/>
      <c r="K25" s="58">
        <v>23668</v>
      </c>
    </row>
    <row r="26" spans="2:11" ht="18.75" customHeight="1">
      <c r="B26" s="18" t="s">
        <v>169</v>
      </c>
      <c r="C26" s="19"/>
      <c r="D26" s="58"/>
      <c r="E26" s="58" t="s">
        <v>221</v>
      </c>
      <c r="F26" s="58"/>
      <c r="G26" s="58" t="s">
        <v>302</v>
      </c>
      <c r="H26" s="58"/>
      <c r="I26" s="58">
        <v>5906</v>
      </c>
      <c r="J26" s="58"/>
      <c r="K26" s="58">
        <v>5379</v>
      </c>
    </row>
    <row r="27" spans="2:11" ht="18.75" customHeight="1">
      <c r="B27" s="21" t="s">
        <v>170</v>
      </c>
      <c r="C27" s="35"/>
      <c r="D27" s="59"/>
      <c r="E27" s="59" t="s">
        <v>221</v>
      </c>
      <c r="F27" s="59"/>
      <c r="G27" s="59" t="s">
        <v>302</v>
      </c>
      <c r="H27" s="59"/>
      <c r="I27" s="59">
        <v>410</v>
      </c>
      <c r="J27" s="59"/>
      <c r="K27" s="59">
        <v>444</v>
      </c>
    </row>
    <row r="28" spans="2:11" ht="18.75" customHeight="1">
      <c r="B28" s="18"/>
      <c r="C28" s="7"/>
      <c r="D28" s="7"/>
      <c r="E28" s="2"/>
      <c r="F28" s="2"/>
      <c r="G28" s="2"/>
      <c r="H28" s="2"/>
      <c r="I28" s="2"/>
      <c r="J28" s="2"/>
      <c r="K28" s="12" t="s">
        <v>220</v>
      </c>
    </row>
    <row r="29" spans="2:11" ht="18.7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 ht="18.75" customHeight="1" thickBot="1">
      <c r="B30" s="13" t="s">
        <v>243</v>
      </c>
      <c r="C30" s="15"/>
      <c r="D30" s="15"/>
      <c r="E30" s="15"/>
      <c r="F30" s="15"/>
      <c r="G30" s="15"/>
      <c r="H30" s="15"/>
      <c r="I30" s="3"/>
      <c r="J30" s="14"/>
      <c r="K30" s="33"/>
    </row>
    <row r="31" spans="2:13" ht="18.75" customHeight="1" thickTop="1">
      <c r="B31" s="109"/>
      <c r="C31" s="110"/>
      <c r="D31" s="111" t="s">
        <v>152</v>
      </c>
      <c r="E31" s="110"/>
      <c r="F31" s="111" t="s">
        <v>148</v>
      </c>
      <c r="G31" s="110"/>
      <c r="H31" s="111" t="s">
        <v>149</v>
      </c>
      <c r="I31" s="110"/>
      <c r="J31" s="111" t="s">
        <v>150</v>
      </c>
      <c r="K31" s="109"/>
      <c r="M31" s="18"/>
    </row>
    <row r="32" spans="2:13" ht="18.75" customHeight="1">
      <c r="B32" s="39"/>
      <c r="C32" s="40"/>
      <c r="D32" s="48"/>
      <c r="E32" s="48" t="s">
        <v>153</v>
      </c>
      <c r="F32" s="48"/>
      <c r="G32" s="48" t="s">
        <v>136</v>
      </c>
      <c r="H32" s="48"/>
      <c r="I32" s="48" t="s">
        <v>1</v>
      </c>
      <c r="J32" s="48"/>
      <c r="K32" s="48" t="s">
        <v>151</v>
      </c>
      <c r="M32" s="18"/>
    </row>
    <row r="33" spans="2:11" ht="18.75" customHeight="1">
      <c r="B33" s="18" t="s">
        <v>3</v>
      </c>
      <c r="C33" s="19"/>
      <c r="D33" s="50"/>
      <c r="E33" s="50">
        <v>150</v>
      </c>
      <c r="F33" s="50"/>
      <c r="G33" s="50">
        <v>1917</v>
      </c>
      <c r="H33" s="50"/>
      <c r="I33" s="50">
        <v>2832</v>
      </c>
      <c r="J33" s="149">
        <v>30662473</v>
      </c>
      <c r="K33" s="150"/>
    </row>
    <row r="34" spans="2:11" ht="18.75" customHeight="1">
      <c r="B34" s="18" t="s">
        <v>8</v>
      </c>
      <c r="C34" s="19"/>
      <c r="D34" s="50"/>
      <c r="E34" s="50">
        <v>150</v>
      </c>
      <c r="F34" s="50"/>
      <c r="G34" s="50">
        <v>1996</v>
      </c>
      <c r="H34" s="50"/>
      <c r="I34" s="50">
        <v>2846</v>
      </c>
      <c r="J34" s="149">
        <v>30493329</v>
      </c>
      <c r="K34" s="150"/>
    </row>
    <row r="35" spans="2:11" ht="18.75" customHeight="1">
      <c r="B35" s="18" t="s">
        <v>237</v>
      </c>
      <c r="C35" s="19"/>
      <c r="D35" s="50"/>
      <c r="E35" s="50">
        <v>150</v>
      </c>
      <c r="F35" s="50"/>
      <c r="G35" s="50">
        <v>2013</v>
      </c>
      <c r="H35" s="50"/>
      <c r="I35" s="50">
        <v>2760</v>
      </c>
      <c r="J35" s="151">
        <v>30792246</v>
      </c>
      <c r="K35" s="152"/>
    </row>
    <row r="36" spans="2:11" ht="18.75" customHeight="1">
      <c r="B36" s="18" t="s">
        <v>253</v>
      </c>
      <c r="C36" s="19"/>
      <c r="D36" s="50"/>
      <c r="E36" s="50">
        <v>151</v>
      </c>
      <c r="F36" s="50"/>
      <c r="G36" s="50">
        <v>2056</v>
      </c>
      <c r="H36" s="50"/>
      <c r="I36" s="50">
        <v>2852</v>
      </c>
      <c r="J36" s="151">
        <v>30343834</v>
      </c>
      <c r="K36" s="151"/>
    </row>
    <row r="37" spans="2:11" ht="18.75" customHeight="1">
      <c r="B37" s="21" t="s">
        <v>262</v>
      </c>
      <c r="C37" s="35"/>
      <c r="D37" s="91"/>
      <c r="E37" s="91">
        <v>146</v>
      </c>
      <c r="F37" s="91"/>
      <c r="G37" s="91">
        <v>1906</v>
      </c>
      <c r="H37" s="91"/>
      <c r="I37" s="91">
        <v>2469</v>
      </c>
      <c r="J37" s="153">
        <v>27671742</v>
      </c>
      <c r="K37" s="153"/>
    </row>
    <row r="38" spans="3:11" ht="18.75" customHeight="1">
      <c r="C38" s="7"/>
      <c r="D38" s="7"/>
      <c r="E38" s="7"/>
      <c r="F38" s="7"/>
      <c r="G38" s="7"/>
      <c r="H38" s="7"/>
      <c r="I38" s="7"/>
      <c r="J38" s="7"/>
      <c r="K38" s="12" t="s">
        <v>171</v>
      </c>
    </row>
    <row r="39" spans="2:11" ht="18.75" customHeight="1">
      <c r="B39" s="18"/>
      <c r="C39" s="7"/>
      <c r="D39" s="7"/>
      <c r="E39" s="2"/>
      <c r="F39" s="2"/>
      <c r="G39" s="2"/>
      <c r="H39" s="2"/>
      <c r="I39" s="2"/>
      <c r="J39" s="2"/>
      <c r="K39" s="2"/>
    </row>
    <row r="40" spans="2:11" ht="18.75" customHeight="1">
      <c r="B40" s="18"/>
      <c r="C40" s="8"/>
      <c r="D40" s="7"/>
      <c r="E40" s="2"/>
      <c r="F40" s="2"/>
      <c r="G40" s="2"/>
      <c r="H40" s="2"/>
      <c r="I40" s="2"/>
      <c r="J40" s="2"/>
      <c r="K40" s="2"/>
    </row>
    <row r="41" spans="2:11" ht="18.75" customHeight="1">
      <c r="B41" s="18"/>
      <c r="C41" s="7"/>
      <c r="D41" s="7"/>
      <c r="E41" s="2"/>
      <c r="F41" s="2"/>
      <c r="G41" s="2"/>
      <c r="H41" s="2"/>
      <c r="I41" s="2"/>
      <c r="J41" s="2"/>
      <c r="K41" s="2"/>
    </row>
    <row r="42" spans="2:11" ht="18.75" customHeight="1">
      <c r="B42" s="18"/>
      <c r="C42" s="7"/>
      <c r="D42" s="7"/>
      <c r="E42" s="2"/>
      <c r="F42" s="2"/>
      <c r="G42" s="2"/>
      <c r="H42" s="2"/>
      <c r="I42" s="12"/>
      <c r="J42" s="18"/>
      <c r="K42" s="2"/>
    </row>
    <row r="43" spans="2:11" ht="18.75" customHeight="1">
      <c r="B43" s="18"/>
      <c r="C43" s="7"/>
      <c r="D43" s="7"/>
      <c r="E43" s="2"/>
      <c r="F43" s="2"/>
      <c r="G43" s="2"/>
      <c r="H43" s="2"/>
      <c r="I43" s="2"/>
      <c r="J43" s="7"/>
      <c r="K43" s="2"/>
    </row>
    <row r="44" spans="2:11" ht="18.75" customHeight="1">
      <c r="B44" s="18"/>
      <c r="C44" s="7"/>
      <c r="D44" s="7"/>
      <c r="E44" s="2"/>
      <c r="F44" s="2"/>
      <c r="G44" s="2"/>
      <c r="H44" s="2"/>
      <c r="I44" s="2"/>
      <c r="J44" s="2"/>
      <c r="K44" s="2"/>
    </row>
    <row r="45" spans="2:11" ht="18.75" customHeight="1">
      <c r="B45" s="18"/>
      <c r="C45" s="2"/>
      <c r="D45" s="2"/>
      <c r="E45" s="2"/>
      <c r="F45" s="2"/>
      <c r="G45" s="2"/>
      <c r="H45" s="2"/>
      <c r="I45" s="2"/>
      <c r="J45" s="2"/>
      <c r="K45" s="2"/>
    </row>
    <row r="46" spans="2:9" ht="18.75" customHeight="1">
      <c r="B46" s="18"/>
      <c r="C46" s="2"/>
      <c r="D46" s="2"/>
      <c r="E46" s="2"/>
      <c r="F46" s="2"/>
      <c r="G46" s="2"/>
      <c r="H46" s="2"/>
      <c r="I46" s="2"/>
    </row>
    <row r="47" ht="18.75" customHeight="1">
      <c r="A47" s="24"/>
    </row>
  </sheetData>
  <sheetProtection/>
  <mergeCells count="20">
    <mergeCell ref="H31:I31"/>
    <mergeCell ref="B3:K3"/>
    <mergeCell ref="D5:G5"/>
    <mergeCell ref="H5:K5"/>
    <mergeCell ref="D6:E6"/>
    <mergeCell ref="F6:G6"/>
    <mergeCell ref="H6:I6"/>
    <mergeCell ref="J6:K6"/>
    <mergeCell ref="B5:C6"/>
    <mergeCell ref="B12:C12"/>
    <mergeCell ref="J33:K33"/>
    <mergeCell ref="J34:K34"/>
    <mergeCell ref="J35:K35"/>
    <mergeCell ref="J36:K36"/>
    <mergeCell ref="J37:K37"/>
    <mergeCell ref="B29:K29"/>
    <mergeCell ref="J31:K31"/>
    <mergeCell ref="B31:C31"/>
    <mergeCell ref="D31:E31"/>
    <mergeCell ref="F31:G3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2013-03-28T07:45:59Z</cp:lastPrinted>
  <dcterms:created xsi:type="dcterms:W3CDTF">2001-06-05T02:11:26Z</dcterms:created>
  <dcterms:modified xsi:type="dcterms:W3CDTF">2015-05-22T00:40:34Z</dcterms:modified>
  <cp:category/>
  <cp:version/>
  <cp:contentType/>
  <cp:contentStatus/>
</cp:coreProperties>
</file>