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R:\R05\7_重点対策加速化事業\73_重点対策加速化事業補助金\731_補助金交付事務\7310_その他\10 自家消費率の算出について\"/>
    </mc:Choice>
  </mc:AlternateContent>
  <xr:revisionPtr revIDLastSave="0" documentId="13_ncr:1_{789C4D33-A4ED-429B-85FC-5BD84BC32557}" xr6:coauthVersionLast="36" xr6:coauthVersionMax="36" xr10:uidLastSave="{00000000-0000-0000-0000-000000000000}"/>
  <bookViews>
    <workbookView xWindow="0" yWindow="0" windowWidth="15270" windowHeight="5985" xr2:uid="{BA47D7CC-3178-42C0-BCD8-B1187BC5739E}"/>
  </bookViews>
  <sheets>
    <sheet name="算定シート" sheetId="1" r:id="rId1"/>
  </sheets>
  <definedNames>
    <definedName name="_xlnm.Print_Area" localSheetId="0">算定シート!$A$1:$AB$38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7" i="1" l="1"/>
  <c r="N12" i="1" l="1"/>
  <c r="AC18" i="1" l="1"/>
  <c r="N18" i="1" s="1"/>
  <c r="N20" i="1" l="1"/>
  <c r="N19" i="1"/>
  <c r="N21" i="1" l="1"/>
</calcChain>
</file>

<file path=xl/sharedStrings.xml><?xml version="1.0" encoding="utf-8"?>
<sst xmlns="http://schemas.openxmlformats.org/spreadsheetml/2006/main" count="55" uniqueCount="38">
  <si>
    <t>申請者氏名</t>
    <rPh sb="0" eb="3">
      <t>シンセイシャ</t>
    </rPh>
    <rPh sb="3" eb="5">
      <t>シメイ</t>
    </rPh>
    <phoneticPr fontId="2"/>
  </si>
  <si>
    <t>太陽光発電設備出力</t>
    <rPh sb="0" eb="3">
      <t>タイヨウコウ</t>
    </rPh>
    <rPh sb="3" eb="5">
      <t>ハツデン</t>
    </rPh>
    <rPh sb="5" eb="7">
      <t>セツビ</t>
    </rPh>
    <rPh sb="7" eb="9">
      <t>シュツリョク</t>
    </rPh>
    <phoneticPr fontId="2"/>
  </si>
  <si>
    <t>報告期間</t>
    <rPh sb="0" eb="4">
      <t>ホウコクキカン</t>
    </rPh>
    <phoneticPr fontId="2"/>
  </si>
  <si>
    <t>報告日数</t>
    <rPh sb="0" eb="2">
      <t>ホウコク</t>
    </rPh>
    <rPh sb="2" eb="4">
      <t>ニッスウ</t>
    </rPh>
    <phoneticPr fontId="2"/>
  </si>
  <si>
    <t>a</t>
    <phoneticPr fontId="2"/>
  </si>
  <si>
    <t>b</t>
    <phoneticPr fontId="2"/>
  </si>
  <si>
    <t>c</t>
    <phoneticPr fontId="2"/>
  </si>
  <si>
    <t>d</t>
    <phoneticPr fontId="2"/>
  </si>
  <si>
    <t>発電量</t>
    <rPh sb="0" eb="3">
      <t>ハツデンリョウ</t>
    </rPh>
    <phoneticPr fontId="2"/>
  </si>
  <si>
    <t>自家消費量</t>
    <rPh sb="0" eb="5">
      <t>ジカショウヒリョウ</t>
    </rPh>
    <phoneticPr fontId="2"/>
  </si>
  <si>
    <t>売電量</t>
    <rPh sb="0" eb="3">
      <t>バイデンリョウ</t>
    </rPh>
    <phoneticPr fontId="2"/>
  </si>
  <si>
    <t>買電量</t>
    <rPh sb="0" eb="3">
      <t>カイデンリョウ</t>
    </rPh>
    <phoneticPr fontId="2"/>
  </si>
  <si>
    <t>e</t>
    <phoneticPr fontId="2"/>
  </si>
  <si>
    <t>f</t>
    <phoneticPr fontId="2"/>
  </si>
  <si>
    <t>g</t>
    <phoneticPr fontId="2"/>
  </si>
  <si>
    <t>j</t>
    <phoneticPr fontId="2"/>
  </si>
  <si>
    <t>必須</t>
    <rPh sb="0" eb="2">
      <t>ヒッス</t>
    </rPh>
    <phoneticPr fontId="2"/>
  </si>
  <si>
    <t>自動計算</t>
    <rPh sb="0" eb="4">
      <t>ジドウケイサン</t>
    </rPh>
    <phoneticPr fontId="2"/>
  </si>
  <si>
    <t>k</t>
    <phoneticPr fontId="2"/>
  </si>
  <si>
    <t>平均発電量</t>
    <rPh sb="0" eb="2">
      <t>ヘイキン</t>
    </rPh>
    <rPh sb="2" eb="5">
      <t>ハツデンリョウ</t>
    </rPh>
    <phoneticPr fontId="2"/>
  </si>
  <si>
    <t>～</t>
    <phoneticPr fontId="2"/>
  </si>
  <si>
    <t>日</t>
    <rPh sb="0" eb="1">
      <t>ニチ</t>
    </rPh>
    <phoneticPr fontId="2"/>
  </si>
  <si>
    <t>kWh</t>
    <phoneticPr fontId="2"/>
  </si>
  <si>
    <t>kW</t>
    <phoneticPr fontId="2"/>
  </si>
  <si>
    <t>kWh/日</t>
    <rPh sb="4" eb="5">
      <t>ニチ</t>
    </rPh>
    <phoneticPr fontId="2"/>
  </si>
  <si>
    <t>％</t>
    <phoneticPr fontId="2"/>
  </si>
  <si>
    <t>↓単位は入力しないでください。</t>
    <rPh sb="1" eb="3">
      <t>タンイ</t>
    </rPh>
    <rPh sb="4" eb="6">
      <t>ニュウリョク</t>
    </rPh>
    <phoneticPr fontId="2"/>
  </si>
  <si>
    <t>イメージ</t>
    <phoneticPr fontId="2"/>
  </si>
  <si>
    <t>平均自家消費割合</t>
    <phoneticPr fontId="2"/>
  </si>
  <si>
    <t>自家消費割合算定シート</t>
    <rPh sb="6" eb="8">
      <t>サンテイ</t>
    </rPh>
    <phoneticPr fontId="2"/>
  </si>
  <si>
    <t>電力使用量（消費量）</t>
    <rPh sb="0" eb="2">
      <t>デンリョク</t>
    </rPh>
    <rPh sb="2" eb="5">
      <t>シヨウリョウ</t>
    </rPh>
    <rPh sb="6" eb="9">
      <t>ショウヒリョウ</t>
    </rPh>
    <phoneticPr fontId="2"/>
  </si>
  <si>
    <t>ｈ</t>
    <phoneticPr fontId="2"/>
  </si>
  <si>
    <t>ｍ</t>
    <phoneticPr fontId="2"/>
  </si>
  <si>
    <t>ｌ</t>
    <phoneticPr fontId="2"/>
  </si>
  <si>
    <t>平均自家消費量</t>
    <rPh sb="0" eb="2">
      <t>ヘイキン</t>
    </rPh>
    <rPh sb="2" eb="7">
      <t>ジカショウヒリョウ</t>
    </rPh>
    <phoneticPr fontId="2"/>
  </si>
  <si>
    <t>ｊ'</t>
    <phoneticPr fontId="2"/>
  </si>
  <si>
    <t>消失量</t>
    <rPh sb="0" eb="2">
      <t>ショウシツ</t>
    </rPh>
    <rPh sb="2" eb="3">
      <t>リョウ</t>
    </rPh>
    <phoneticPr fontId="2"/>
  </si>
  <si>
    <t>　小田原市重点対策加速化事業費補助金を受けて設置した太陽光発電設備で発電された電力のうち、敷地内の建物で消費（自家消費）した電力の割合については、様式第11号により実績報告が必要となります。なお、報告に際して下記算定シートを利用した場合、印刷したものを併せてご提出ください。</t>
    <rPh sb="14" eb="15">
      <t>ヒ</t>
    </rPh>
    <rPh sb="34" eb="36">
      <t>ハツデン</t>
    </rPh>
    <rPh sb="39" eb="41">
      <t>デンリョク</t>
    </rPh>
    <rPh sb="45" eb="48">
      <t>シキチナイ</t>
    </rPh>
    <rPh sb="49" eb="51">
      <t>タテモノ</t>
    </rPh>
    <rPh sb="52" eb="54">
      <t>ショウヒ</t>
    </rPh>
    <rPh sb="55" eb="59">
      <t>ジカショウヒ</t>
    </rPh>
    <rPh sb="62" eb="64">
      <t>デンリョク</t>
    </rPh>
    <rPh sb="106" eb="108">
      <t>サンテイ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</si>
</sst>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 \)"/>
    <numFmt numFmtId="177" formatCode="[$-411]ge\.m\.d;@"/>
    <numFmt numFmtId="178" formatCode="0_ "/>
    <numFmt numFmtId="179" formatCode="#,##0.0_);[Red]\(#,##0.0\)"/>
    <numFmt numFmtId="180" formatCode="#,##0.0_ "/>
  </numFmts>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b/>
      <sz val="11"/>
      <color rgb="FFC00000"/>
      <name val="Meiryo UI"/>
      <family val="3"/>
      <charset val="128"/>
    </font>
    <font>
      <sz val="12"/>
      <color theme="1"/>
      <name val="Meiryo UI"/>
      <family val="3"/>
      <charset val="128"/>
    </font>
    <font>
      <sz val="10"/>
      <color theme="1"/>
      <name val="Meiryo UI"/>
      <family val="3"/>
      <charset val="128"/>
    </font>
    <font>
      <sz val="8"/>
      <color theme="1"/>
      <name val="Meiryo UI"/>
      <family val="3"/>
      <charset val="128"/>
    </font>
    <font>
      <b/>
      <sz val="5"/>
      <color theme="1"/>
      <name val="Meiryo UI"/>
      <family val="3"/>
      <charset val="128"/>
    </font>
  </fonts>
  <fills count="2">
    <fill>
      <patternFill patternType="none"/>
    </fill>
    <fill>
      <patternFill patternType="gray125"/>
    </fill>
  </fills>
  <borders count="33">
    <border>
      <left/>
      <right/>
      <top/>
      <bottom/>
      <diagonal/>
    </border>
    <border>
      <left style="hair">
        <color theme="6"/>
      </left>
      <right style="hair">
        <color theme="6"/>
      </right>
      <top style="thin">
        <color theme="6"/>
      </top>
      <bottom style="thin">
        <color theme="6"/>
      </bottom>
      <diagonal/>
    </border>
    <border>
      <left style="hair">
        <color theme="6"/>
      </left>
      <right/>
      <top style="thin">
        <color theme="6"/>
      </top>
      <bottom style="thin">
        <color theme="6"/>
      </bottom>
      <diagonal/>
    </border>
    <border>
      <left/>
      <right style="hair">
        <color theme="6"/>
      </right>
      <top style="thin">
        <color theme="6"/>
      </top>
      <bottom style="thin">
        <color theme="6"/>
      </bottom>
      <diagonal/>
    </border>
    <border>
      <left style="hair">
        <color theme="6"/>
      </left>
      <right style="hair">
        <color theme="6"/>
      </right>
      <top style="hair">
        <color theme="6"/>
      </top>
      <bottom style="thin">
        <color theme="6"/>
      </bottom>
      <diagonal/>
    </border>
    <border>
      <left style="hair">
        <color theme="6"/>
      </left>
      <right/>
      <top style="hair">
        <color theme="6"/>
      </top>
      <bottom style="thin">
        <color theme="6"/>
      </bottom>
      <diagonal/>
    </border>
    <border>
      <left/>
      <right style="hair">
        <color theme="6"/>
      </right>
      <top style="hair">
        <color theme="6"/>
      </top>
      <bottom style="thin">
        <color theme="6"/>
      </bottom>
      <diagonal/>
    </border>
    <border>
      <left style="medium">
        <color theme="6"/>
      </left>
      <right style="hair">
        <color theme="6"/>
      </right>
      <top style="medium">
        <color theme="6"/>
      </top>
      <bottom style="thin">
        <color theme="6"/>
      </bottom>
      <diagonal/>
    </border>
    <border>
      <left style="hair">
        <color theme="6"/>
      </left>
      <right style="hair">
        <color theme="6"/>
      </right>
      <top style="medium">
        <color theme="6"/>
      </top>
      <bottom style="thin">
        <color theme="6"/>
      </bottom>
      <diagonal/>
    </border>
    <border>
      <left style="medium">
        <color theme="6"/>
      </left>
      <right style="hair">
        <color theme="6"/>
      </right>
      <top style="thin">
        <color theme="6"/>
      </top>
      <bottom style="thin">
        <color theme="6"/>
      </bottom>
      <diagonal/>
    </border>
    <border>
      <left style="hair">
        <color theme="6"/>
      </left>
      <right style="medium">
        <color theme="6"/>
      </right>
      <top style="thin">
        <color theme="6"/>
      </top>
      <bottom style="thin">
        <color theme="6"/>
      </bottom>
      <diagonal/>
    </border>
    <border>
      <left style="medium">
        <color theme="6"/>
      </left>
      <right style="hair">
        <color theme="6"/>
      </right>
      <top style="hair">
        <color theme="6"/>
      </top>
      <bottom style="thin">
        <color theme="6"/>
      </bottom>
      <diagonal/>
    </border>
    <border>
      <left style="hair">
        <color theme="6"/>
      </left>
      <right style="medium">
        <color theme="6"/>
      </right>
      <top style="hair">
        <color theme="6"/>
      </top>
      <bottom style="thin">
        <color theme="6"/>
      </bottom>
      <diagonal/>
    </border>
    <border>
      <left style="medium">
        <color theme="6"/>
      </left>
      <right style="hair">
        <color theme="6"/>
      </right>
      <top/>
      <bottom style="medium">
        <color theme="6"/>
      </bottom>
      <diagonal/>
    </border>
    <border>
      <left style="hair">
        <color theme="6"/>
      </left>
      <right style="hair">
        <color theme="6"/>
      </right>
      <top/>
      <bottom style="medium">
        <color theme="6"/>
      </bottom>
      <diagonal/>
    </border>
    <border>
      <left style="hair">
        <color theme="6"/>
      </left>
      <right/>
      <top/>
      <bottom style="medium">
        <color theme="6"/>
      </bottom>
      <diagonal/>
    </border>
    <border>
      <left/>
      <right style="hair">
        <color theme="6"/>
      </right>
      <top/>
      <bottom style="medium">
        <color theme="6"/>
      </bottom>
      <diagonal/>
    </border>
    <border>
      <left style="hair">
        <color theme="6"/>
      </left>
      <right style="medium">
        <color theme="6"/>
      </right>
      <top/>
      <bottom style="medium">
        <color theme="6"/>
      </bottom>
      <diagonal/>
    </border>
    <border>
      <left style="hair">
        <color theme="6"/>
      </left>
      <right style="hair">
        <color theme="6"/>
      </right>
      <top/>
      <bottom style="thin">
        <color theme="6"/>
      </bottom>
      <diagonal/>
    </border>
    <border>
      <left style="hair">
        <color theme="6"/>
      </left>
      <right style="medium">
        <color theme="6"/>
      </right>
      <top/>
      <bottom style="thin">
        <color theme="6"/>
      </bottom>
      <diagonal/>
    </border>
    <border>
      <left style="medium">
        <color theme="6"/>
      </left>
      <right style="hair">
        <color theme="6"/>
      </right>
      <top style="medium">
        <color theme="6"/>
      </top>
      <bottom style="medium">
        <color theme="6"/>
      </bottom>
      <diagonal/>
    </border>
    <border>
      <left style="hair">
        <color theme="6"/>
      </left>
      <right style="hair">
        <color theme="6"/>
      </right>
      <top style="medium">
        <color theme="6"/>
      </top>
      <bottom style="medium">
        <color theme="6"/>
      </bottom>
      <diagonal/>
    </border>
    <border>
      <left style="hair">
        <color theme="6"/>
      </left>
      <right style="medium">
        <color theme="6"/>
      </right>
      <top style="medium">
        <color theme="6"/>
      </top>
      <bottom style="medium">
        <color theme="6"/>
      </bottom>
      <diagonal/>
    </border>
    <border>
      <left/>
      <right/>
      <top style="thin">
        <color theme="6"/>
      </top>
      <bottom style="thin">
        <color theme="6"/>
      </bottom>
      <diagonal/>
    </border>
    <border>
      <left/>
      <right/>
      <top style="hair">
        <color theme="6"/>
      </top>
      <bottom style="thin">
        <color theme="6"/>
      </bottom>
      <diagonal/>
    </border>
    <border>
      <left/>
      <right style="medium">
        <color theme="6"/>
      </right>
      <top style="hair">
        <color theme="6"/>
      </top>
      <bottom style="thin">
        <color theme="6"/>
      </bottom>
      <diagonal/>
    </border>
    <border>
      <left style="medium">
        <color theme="6"/>
      </left>
      <right/>
      <top style="hair">
        <color theme="6"/>
      </top>
      <bottom style="thin">
        <color theme="6"/>
      </bottom>
      <diagonal/>
    </border>
    <border>
      <left style="medium">
        <color theme="6"/>
      </left>
      <right style="hair">
        <color theme="6"/>
      </right>
      <top style="thin">
        <color theme="6"/>
      </top>
      <bottom/>
      <diagonal/>
    </border>
    <border>
      <left style="hair">
        <color theme="6"/>
      </left>
      <right style="hair">
        <color theme="6"/>
      </right>
      <top style="thin">
        <color theme="6"/>
      </top>
      <bottom/>
      <diagonal/>
    </border>
    <border>
      <left style="hair">
        <color theme="6"/>
      </left>
      <right/>
      <top style="thin">
        <color theme="6"/>
      </top>
      <bottom/>
      <diagonal/>
    </border>
    <border>
      <left/>
      <right style="hair">
        <color theme="6"/>
      </right>
      <top style="thin">
        <color theme="6"/>
      </top>
      <bottom/>
      <diagonal/>
    </border>
    <border>
      <left style="hair">
        <color theme="6"/>
      </left>
      <right style="medium">
        <color theme="6"/>
      </right>
      <top style="thin">
        <color theme="6"/>
      </top>
      <bottom/>
      <diagonal/>
    </border>
    <border>
      <left style="medium">
        <color theme="6"/>
      </left>
      <right/>
      <top/>
      <bottom style="thin">
        <color theme="6"/>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85">
    <xf numFmtId="0" fontId="0" fillId="0" borderId="0" xfId="0">
      <alignment vertical="center"/>
    </xf>
    <xf numFmtId="176" fontId="3" fillId="0" borderId="0" xfId="0" applyNumberFormat="1" applyFont="1">
      <alignment vertical="center"/>
    </xf>
    <xf numFmtId="0" fontId="3" fillId="0" borderId="0" xfId="0" applyFont="1">
      <alignment vertical="center"/>
    </xf>
    <xf numFmtId="0" fontId="3" fillId="0" borderId="0" xfId="0" applyFont="1" applyAlignment="1">
      <alignment vertical="center" shrinkToFit="1"/>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176" fontId="3" fillId="0" borderId="0" xfId="0" applyNumberFormat="1" applyFont="1" applyAlignment="1">
      <alignment vertical="center"/>
    </xf>
    <xf numFmtId="0" fontId="3" fillId="0" borderId="0" xfId="0" applyNumberFormat="1" applyFont="1" applyAlignment="1">
      <alignment vertical="center"/>
    </xf>
    <xf numFmtId="177" fontId="3" fillId="0" borderId="0" xfId="0" applyNumberFormat="1" applyFont="1" applyAlignment="1">
      <alignment vertical="center"/>
    </xf>
    <xf numFmtId="0" fontId="3" fillId="0" borderId="0" xfId="0" applyNumberFormat="1" applyFont="1" applyAlignment="1">
      <alignment vertical="justify" wrapText="1"/>
    </xf>
    <xf numFmtId="0" fontId="5" fillId="0" borderId="0" xfId="0" applyNumberFormat="1" applyFont="1" applyAlignment="1">
      <alignment vertical="center"/>
    </xf>
    <xf numFmtId="0" fontId="3" fillId="0" borderId="23" xfId="0" applyFont="1" applyBorder="1">
      <alignment vertical="center"/>
    </xf>
    <xf numFmtId="0" fontId="7" fillId="0" borderId="0" xfId="0" applyNumberFormat="1" applyFont="1" applyAlignment="1">
      <alignment vertical="center"/>
    </xf>
    <xf numFmtId="179" fontId="3" fillId="0" borderId="0" xfId="0" applyNumberFormat="1" applyFont="1">
      <alignment vertical="center"/>
    </xf>
    <xf numFmtId="176" fontId="3" fillId="0" borderId="32" xfId="0" applyNumberFormat="1" applyFont="1" applyFill="1" applyBorder="1" applyAlignment="1">
      <alignment vertical="center"/>
    </xf>
    <xf numFmtId="176" fontId="8" fillId="0" borderId="4" xfId="0" applyNumberFormat="1" applyFont="1" applyFill="1" applyBorder="1" applyAlignment="1">
      <alignment vertical="center"/>
    </xf>
    <xf numFmtId="176" fontId="3" fillId="0" borderId="9" xfId="0" applyNumberFormat="1" applyFont="1" applyBorder="1" applyAlignment="1">
      <alignment horizontal="center" vertical="center"/>
    </xf>
    <xf numFmtId="176" fontId="3" fillId="0" borderId="1"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179" fontId="3" fillId="0" borderId="14" xfId="1" applyNumberFormat="1" applyFont="1" applyBorder="1" applyAlignment="1">
      <alignment horizontal="center" vertical="center"/>
    </xf>
    <xf numFmtId="179" fontId="3" fillId="0" borderId="15" xfId="1" applyNumberFormat="1" applyFont="1" applyBorder="1" applyAlignment="1">
      <alignment horizontal="center" vertical="center"/>
    </xf>
    <xf numFmtId="179" fontId="3" fillId="0" borderId="5" xfId="0" applyNumberFormat="1" applyFont="1" applyBorder="1" applyAlignment="1" applyProtection="1">
      <alignment horizontal="center" vertical="center"/>
      <protection locked="0"/>
    </xf>
    <xf numFmtId="179" fontId="3" fillId="0" borderId="24" xfId="0" applyNumberFormat="1" applyFont="1" applyBorder="1" applyAlignment="1" applyProtection="1">
      <alignment horizontal="center" vertical="center"/>
      <protection locked="0"/>
    </xf>
    <xf numFmtId="176" fontId="3" fillId="0" borderId="26"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0" fontId="3" fillId="0" borderId="14" xfId="0" applyFont="1" applyBorder="1" applyAlignment="1">
      <alignment horizontal="center" vertical="center" shrinkToFit="1"/>
    </xf>
    <xf numFmtId="178" fontId="3" fillId="0" borderId="14" xfId="0" applyNumberFormat="1" applyFont="1" applyBorder="1" applyAlignment="1">
      <alignment horizontal="left" vertical="center" indent="2"/>
    </xf>
    <xf numFmtId="0" fontId="3" fillId="0" borderId="1" xfId="0" applyFont="1" applyBorder="1" applyAlignment="1">
      <alignment horizontal="center" vertical="center" shrinkToFit="1"/>
    </xf>
    <xf numFmtId="178" fontId="3" fillId="0" borderId="1" xfId="0" applyNumberFormat="1" applyFont="1" applyBorder="1" applyAlignment="1">
      <alignment horizontal="left" vertical="center" indent="2"/>
    </xf>
    <xf numFmtId="176" fontId="3" fillId="0" borderId="13"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4" fillId="0" borderId="1" xfId="0" applyFont="1" applyBorder="1" applyAlignment="1">
      <alignment horizontal="center" vertical="center"/>
    </xf>
    <xf numFmtId="0" fontId="3" fillId="0" borderId="0" xfId="0" applyNumberFormat="1" applyFont="1" applyAlignment="1">
      <alignment horizontal="center" vertical="center"/>
    </xf>
    <xf numFmtId="0" fontId="6" fillId="0" borderId="0" xfId="0" applyNumberFormat="1" applyFont="1" applyAlignment="1">
      <alignment horizontal="left" vertical="justify" wrapText="1"/>
    </xf>
    <xf numFmtId="178" fontId="3" fillId="0" borderId="8" xfId="0" applyNumberFormat="1" applyFont="1" applyBorder="1" applyAlignment="1">
      <alignment horizontal="left" vertical="center" indent="2"/>
    </xf>
    <xf numFmtId="180" fontId="3" fillId="0" borderId="1" xfId="0" applyNumberFormat="1" applyFont="1" applyBorder="1" applyAlignment="1" applyProtection="1">
      <alignment horizontal="center" vertical="center"/>
      <protection locked="0"/>
    </xf>
    <xf numFmtId="180" fontId="3" fillId="0" borderId="2" xfId="0" applyNumberFormat="1" applyFont="1" applyBorder="1" applyAlignment="1" applyProtection="1">
      <alignment horizontal="center" vertical="center"/>
      <protection locked="0"/>
    </xf>
    <xf numFmtId="176" fontId="3" fillId="0" borderId="7" xfId="0" applyNumberFormat="1" applyFont="1" applyBorder="1" applyAlignment="1">
      <alignment horizontal="center" vertical="center"/>
    </xf>
    <xf numFmtId="176" fontId="3" fillId="0" borderId="8" xfId="0" applyNumberFormat="1" applyFont="1" applyBorder="1" applyAlignment="1">
      <alignment horizontal="center" vertical="center"/>
    </xf>
    <xf numFmtId="0" fontId="4" fillId="0" borderId="8" xfId="0" applyFont="1" applyBorder="1" applyAlignment="1">
      <alignment horizontal="center" vertical="center"/>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3" xfId="0" applyNumberFormat="1" applyFont="1" applyBorder="1" applyAlignment="1">
      <alignment horizontal="center" vertical="center"/>
    </xf>
    <xf numFmtId="0" fontId="3" fillId="0" borderId="1" xfId="0" applyNumberFormat="1" applyFont="1" applyBorder="1" applyAlignment="1">
      <alignment horizontal="center" vertical="center"/>
    </xf>
    <xf numFmtId="0" fontId="3" fillId="0" borderId="10" xfId="0" applyNumberFormat="1" applyFont="1" applyBorder="1" applyAlignment="1">
      <alignment horizontal="center" vertical="center"/>
    </xf>
    <xf numFmtId="177" fontId="3" fillId="0" borderId="3" xfId="0" applyNumberFormat="1" applyFont="1" applyBorder="1" applyAlignment="1" applyProtection="1">
      <alignment horizontal="center" vertical="center"/>
      <protection locked="0"/>
    </xf>
    <xf numFmtId="177" fontId="3" fillId="0" borderId="1" xfId="0" applyNumberFormat="1" applyFont="1" applyBorder="1" applyAlignment="1" applyProtection="1">
      <alignment horizontal="center" vertical="center"/>
      <protection locked="0"/>
    </xf>
    <xf numFmtId="177" fontId="3" fillId="0" borderId="10" xfId="0" applyNumberFormat="1" applyFont="1" applyBorder="1" applyAlignment="1" applyProtection="1">
      <alignment horizontal="center" vertical="center"/>
      <protection locked="0"/>
    </xf>
    <xf numFmtId="177" fontId="3" fillId="0" borderId="2" xfId="0" applyNumberFormat="1" applyFont="1" applyBorder="1" applyAlignment="1" applyProtection="1">
      <alignment horizontal="center" vertical="center"/>
      <protection locked="0"/>
    </xf>
    <xf numFmtId="0" fontId="3" fillId="0" borderId="2" xfId="0" applyNumberFormat="1" applyFont="1" applyBorder="1" applyAlignment="1">
      <alignment horizontal="center" vertical="center"/>
    </xf>
    <xf numFmtId="179" fontId="3" fillId="0" borderId="1" xfId="0" applyNumberFormat="1" applyFont="1" applyBorder="1" applyAlignment="1" applyProtection="1">
      <alignment horizontal="center" vertical="center"/>
      <protection locked="0"/>
    </xf>
    <xf numFmtId="179" fontId="3" fillId="0" borderId="2" xfId="0" applyNumberFormat="1" applyFont="1" applyBorder="1" applyAlignment="1" applyProtection="1">
      <alignment horizontal="center" vertical="center"/>
      <protection locked="0"/>
    </xf>
    <xf numFmtId="176" fontId="3" fillId="0" borderId="27" xfId="0" applyNumberFormat="1" applyFont="1" applyFill="1" applyBorder="1" applyAlignment="1">
      <alignment horizontal="center" vertical="center"/>
    </xf>
    <xf numFmtId="176" fontId="3" fillId="0" borderId="28" xfId="0" applyNumberFormat="1" applyFont="1" applyFill="1" applyBorder="1" applyAlignment="1">
      <alignment horizontal="center" vertical="center"/>
    </xf>
    <xf numFmtId="0" fontId="3" fillId="0" borderId="28" xfId="0" applyFont="1" applyBorder="1" applyAlignment="1">
      <alignment horizontal="center" vertical="center" shrinkToFit="1"/>
    </xf>
    <xf numFmtId="178" fontId="3" fillId="0" borderId="28" xfId="0" applyNumberFormat="1" applyFont="1" applyBorder="1" applyAlignment="1">
      <alignment horizontal="left" vertical="center" indent="2"/>
    </xf>
    <xf numFmtId="178" fontId="3" fillId="0" borderId="5" xfId="0" applyNumberFormat="1" applyFont="1" applyBorder="1" applyAlignment="1">
      <alignment horizontal="left" vertical="center" indent="2"/>
    </xf>
    <xf numFmtId="178" fontId="3" fillId="0" borderId="24" xfId="0" applyNumberFormat="1" applyFont="1" applyBorder="1" applyAlignment="1">
      <alignment horizontal="left" vertical="center" indent="2"/>
    </xf>
    <xf numFmtId="178" fontId="3" fillId="0" borderId="6" xfId="0" applyNumberFormat="1" applyFont="1" applyBorder="1" applyAlignment="1">
      <alignment horizontal="left" vertical="center" indent="2"/>
    </xf>
    <xf numFmtId="178" fontId="3" fillId="0" borderId="4" xfId="0" applyNumberFormat="1" applyFont="1" applyBorder="1" applyAlignment="1">
      <alignment horizontal="left" vertical="center" indent="2"/>
    </xf>
    <xf numFmtId="179" fontId="3" fillId="0" borderId="1" xfId="0" applyNumberFormat="1" applyFont="1" applyBorder="1" applyAlignment="1">
      <alignment horizontal="center" vertical="center"/>
    </xf>
    <xf numFmtId="179" fontId="3" fillId="0" borderId="2" xfId="0" applyNumberFormat="1" applyFont="1" applyBorder="1" applyAlignment="1">
      <alignment horizontal="center" vertical="center"/>
    </xf>
    <xf numFmtId="0" fontId="3" fillId="0" borderId="30" xfId="0" applyFont="1" applyBorder="1" applyAlignment="1">
      <alignment horizontal="center" vertical="center"/>
    </xf>
    <xf numFmtId="0" fontId="3" fillId="0" borderId="28" xfId="0" applyFont="1" applyBorder="1" applyAlignment="1">
      <alignment horizontal="center" vertical="center"/>
    </xf>
    <xf numFmtId="0" fontId="3" fillId="0" borderId="31" xfId="0" applyFont="1" applyBorder="1" applyAlignment="1">
      <alignment horizontal="center" vertical="center"/>
    </xf>
    <xf numFmtId="0" fontId="3" fillId="0" borderId="4" xfId="0" applyFont="1" applyBorder="1" applyAlignment="1">
      <alignment horizontal="center" vertical="center" shrinkToFit="1"/>
    </xf>
    <xf numFmtId="179" fontId="3" fillId="0" borderId="4" xfId="0" applyNumberFormat="1" applyFont="1" applyBorder="1" applyAlignment="1" applyProtection="1">
      <alignment horizontal="center" vertical="center"/>
      <protection locked="0"/>
    </xf>
    <xf numFmtId="179" fontId="3" fillId="0" borderId="28" xfId="0" applyNumberFormat="1" applyFont="1" applyBorder="1" applyAlignment="1" applyProtection="1">
      <alignment horizontal="center" vertical="center"/>
      <protection locked="0"/>
    </xf>
    <xf numFmtId="179" fontId="3" fillId="0" borderId="29" xfId="0" applyNumberFormat="1" applyFont="1" applyBorder="1" applyAlignment="1" applyProtection="1">
      <alignment horizontal="center" vertical="center"/>
      <protection locked="0"/>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133350</xdr:colOff>
      <xdr:row>8</xdr:row>
      <xdr:rowOff>49665</xdr:rowOff>
    </xdr:from>
    <xdr:to>
      <xdr:col>27</xdr:col>
      <xdr:colOff>17112</xdr:colOff>
      <xdr:row>9</xdr:row>
      <xdr:rowOff>1255</xdr:rowOff>
    </xdr:to>
    <xdr:sp macro="" textlink="">
      <xdr:nvSpPr>
        <xdr:cNvPr id="2" name="吹き出し: 線 1">
          <a:extLst>
            <a:ext uri="{FF2B5EF4-FFF2-40B4-BE49-F238E27FC236}">
              <a16:creationId xmlns:a16="http://schemas.microsoft.com/office/drawing/2014/main" id="{27FA0DAB-9E06-4F64-9971-9A80940363EB}"/>
            </a:ext>
          </a:extLst>
        </xdr:cNvPr>
        <xdr:cNvSpPr/>
      </xdr:nvSpPr>
      <xdr:spPr>
        <a:xfrm>
          <a:off x="4679113" y="1777854"/>
          <a:ext cx="1480768" cy="293805"/>
        </a:xfrm>
        <a:prstGeom prst="borderCallout1">
          <a:avLst>
            <a:gd name="adj1" fmla="val 48724"/>
            <a:gd name="adj2" fmla="val -650"/>
            <a:gd name="adj3" fmla="val 48850"/>
            <a:gd name="adj4" fmla="val -9056"/>
          </a:avLst>
        </a:prstGeom>
        <a:noFill/>
        <a:ln w="19050" cap="rnd">
          <a:solidFill>
            <a:srgbClr val="C00000"/>
          </a:solidFill>
          <a:round/>
          <a:headEnd type="none"/>
          <a:tailEnd type="oval" w="sm" len="s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36000" rIns="36000" bIns="36000" rtlCol="0" anchor="ctr"/>
        <a:lstStyle/>
        <a:p>
          <a:pPr algn="l"/>
          <a:r>
            <a:rPr kumimoji="1" lang="ja-JP" altLang="en-US" sz="900">
              <a:solidFill>
                <a:schemeClr val="tx1"/>
              </a:solidFill>
              <a:latin typeface="Meiryo UI" panose="020B0604030504040204" pitchFamily="50" charset="-128"/>
              <a:ea typeface="Meiryo UI" panose="020B0604030504040204" pitchFamily="50" charset="-128"/>
            </a:rPr>
            <a:t>フルネーム</a:t>
          </a:r>
        </a:p>
      </xdr:txBody>
    </xdr:sp>
    <xdr:clientData/>
  </xdr:twoCellAnchor>
  <xdr:twoCellAnchor>
    <xdr:from>
      <xdr:col>20</xdr:col>
      <xdr:colOff>141086</xdr:colOff>
      <xdr:row>9</xdr:row>
      <xdr:rowOff>274799</xdr:rowOff>
    </xdr:from>
    <xdr:to>
      <xdr:col>27</xdr:col>
      <xdr:colOff>25341</xdr:colOff>
      <xdr:row>11</xdr:row>
      <xdr:rowOff>110155</xdr:rowOff>
    </xdr:to>
    <xdr:sp macro="" textlink="">
      <xdr:nvSpPr>
        <xdr:cNvPr id="4" name="吹き出し: 線 3">
          <a:extLst>
            <a:ext uri="{FF2B5EF4-FFF2-40B4-BE49-F238E27FC236}">
              <a16:creationId xmlns:a16="http://schemas.microsoft.com/office/drawing/2014/main" id="{CD359736-35FF-4C5F-A62E-E7C7B51695BD}"/>
            </a:ext>
          </a:extLst>
        </xdr:cNvPr>
        <xdr:cNvSpPr/>
      </xdr:nvSpPr>
      <xdr:spPr>
        <a:xfrm>
          <a:off x="4638457" y="2317273"/>
          <a:ext cx="1465209" cy="522727"/>
        </a:xfrm>
        <a:prstGeom prst="borderCallout1">
          <a:avLst>
            <a:gd name="adj1" fmla="val 46846"/>
            <a:gd name="adj2" fmla="val 2"/>
            <a:gd name="adj3" fmla="val 46892"/>
            <a:gd name="adj4" fmla="val -9329"/>
          </a:avLst>
        </a:prstGeom>
        <a:noFill/>
        <a:ln w="19050">
          <a:solidFill>
            <a:srgbClr val="C00000"/>
          </a:solidFill>
          <a:tailEnd type="oval" w="sm" len="s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36000" rIns="36000" bIns="36000" rtlCol="0" anchor="ctr"/>
        <a:lstStyle/>
        <a:p>
          <a:pPr algn="l"/>
          <a:r>
            <a:rPr kumimoji="1" lang="en-US" altLang="ja-JP" sz="800">
              <a:solidFill>
                <a:schemeClr val="tx1"/>
              </a:solidFill>
              <a:latin typeface="Meiryo UI" panose="020B0604030504040204" pitchFamily="50" charset="-128"/>
              <a:ea typeface="Meiryo UI" panose="020B0604030504040204" pitchFamily="50" charset="-128"/>
            </a:rPr>
            <a:t>R○.○.○</a:t>
          </a:r>
          <a:r>
            <a:rPr kumimoji="1" lang="en-US" altLang="ja-JP" sz="800" baseline="0">
              <a:solidFill>
                <a:schemeClr val="tx1"/>
              </a:solidFill>
              <a:latin typeface="Meiryo UI" panose="020B0604030504040204" pitchFamily="50" charset="-128"/>
              <a:ea typeface="Meiryo UI" panose="020B0604030504040204" pitchFamily="50" charset="-128"/>
            </a:rPr>
            <a:t> </a:t>
          </a:r>
          <a:r>
            <a:rPr kumimoji="1" lang="en-US" altLang="ja-JP" sz="800">
              <a:solidFill>
                <a:schemeClr val="tx1"/>
              </a:solidFill>
              <a:latin typeface="Meiryo UI" panose="020B0604030504040204" pitchFamily="50" charset="-128"/>
              <a:ea typeface="Meiryo UI" panose="020B0604030504040204" pitchFamily="50" charset="-128"/>
            </a:rPr>
            <a:t>or 202○/○/○</a:t>
          </a:r>
        </a:p>
        <a:p>
          <a:pPr algn="l"/>
          <a:r>
            <a:rPr kumimoji="1" lang="ja-JP" altLang="en-US" sz="800">
              <a:solidFill>
                <a:schemeClr val="tx1"/>
              </a:solidFill>
              <a:latin typeface="Meiryo UI" panose="020B0604030504040204" pitchFamily="50" charset="-128"/>
              <a:ea typeface="Meiryo UI" panose="020B0604030504040204" pitchFamily="50" charset="-128"/>
            </a:rPr>
            <a:t>の形式で入力</a:t>
          </a:r>
          <a:endParaRPr kumimoji="1" lang="ja-JP" altLang="en-US" sz="9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19</xdr:col>
      <xdr:colOff>224898</xdr:colOff>
      <xdr:row>12</xdr:row>
      <xdr:rowOff>3664</xdr:rowOff>
    </xdr:from>
    <xdr:to>
      <xdr:col>27</xdr:col>
      <xdr:colOff>22816</xdr:colOff>
      <xdr:row>15</xdr:row>
      <xdr:rowOff>178594</xdr:rowOff>
    </xdr:to>
    <xdr:grpSp>
      <xdr:nvGrpSpPr>
        <xdr:cNvPr id="11" name="グループ化 10">
          <a:extLst>
            <a:ext uri="{FF2B5EF4-FFF2-40B4-BE49-F238E27FC236}">
              <a16:creationId xmlns:a16="http://schemas.microsoft.com/office/drawing/2014/main" id="{EC9FE840-03E7-44EE-B27F-31B5C4AC8DBD}"/>
            </a:ext>
          </a:extLst>
        </xdr:cNvPr>
        <xdr:cNvGrpSpPr/>
      </xdr:nvGrpSpPr>
      <xdr:grpSpPr>
        <a:xfrm>
          <a:off x="4549248" y="3099289"/>
          <a:ext cx="1626718" cy="1203630"/>
          <a:chOff x="4455225" y="2675910"/>
          <a:chExt cx="1620928" cy="1796496"/>
        </a:xfrm>
      </xdr:grpSpPr>
      <xdr:sp macro="" textlink="">
        <xdr:nvSpPr>
          <xdr:cNvPr id="5" name="吹き出し: 線 4">
            <a:extLst>
              <a:ext uri="{FF2B5EF4-FFF2-40B4-BE49-F238E27FC236}">
                <a16:creationId xmlns:a16="http://schemas.microsoft.com/office/drawing/2014/main" id="{90FF0AE4-61A0-48DE-88D0-EB5AA1EB98E9}"/>
              </a:ext>
            </a:extLst>
          </xdr:cNvPr>
          <xdr:cNvSpPr/>
        </xdr:nvSpPr>
        <xdr:spPr>
          <a:xfrm>
            <a:off x="4596792" y="2675910"/>
            <a:ext cx="1479361" cy="1394365"/>
          </a:xfrm>
          <a:prstGeom prst="borderCallout1">
            <a:avLst>
              <a:gd name="adj1" fmla="val 16343"/>
              <a:gd name="adj2" fmla="val -80"/>
              <a:gd name="adj3" fmla="val 16522"/>
              <a:gd name="adj4" fmla="val -10146"/>
            </a:avLst>
          </a:prstGeom>
          <a:noFill/>
          <a:ln w="19050">
            <a:solidFill>
              <a:srgbClr val="C00000"/>
            </a:solidFill>
            <a:tailEnd type="oval" w="sm" len="s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36000" rIns="72000" bIns="36000" rtlCol="0" anchor="ctr"/>
          <a:lstStyle/>
          <a:p>
            <a:pPr algn="l"/>
            <a:r>
              <a:rPr kumimoji="1" lang="en-US" altLang="ja-JP" sz="800">
                <a:solidFill>
                  <a:schemeClr val="tx1"/>
                </a:solidFill>
                <a:latin typeface="Meiryo UI" panose="020B0604030504040204" pitchFamily="50" charset="-128"/>
                <a:ea typeface="Meiryo UI" panose="020B0604030504040204" pitchFamily="50" charset="-128"/>
              </a:rPr>
              <a:t>HEMS</a:t>
            </a:r>
            <a:r>
              <a:rPr kumimoji="1" lang="ja-JP" altLang="en-US" sz="800">
                <a:solidFill>
                  <a:schemeClr val="tx1"/>
                </a:solidFill>
                <a:latin typeface="Meiryo UI" panose="020B0604030504040204" pitchFamily="50" charset="-128"/>
                <a:ea typeface="Meiryo UI" panose="020B0604030504040204" pitchFamily="50" charset="-128"/>
              </a:rPr>
              <a:t>等の計測機器、利用明細、小売電力会社が提供する</a:t>
            </a:r>
            <a:r>
              <a:rPr kumimoji="1" lang="en-US" altLang="ja-JP" sz="800">
                <a:solidFill>
                  <a:schemeClr val="tx1"/>
                </a:solidFill>
                <a:latin typeface="Meiryo UI" panose="020B0604030504040204" pitchFamily="50" charset="-128"/>
                <a:ea typeface="Meiryo UI" panose="020B0604030504040204" pitchFamily="50" charset="-128"/>
              </a:rPr>
              <a:t>WEB</a:t>
            </a:r>
            <a:r>
              <a:rPr kumimoji="1" lang="ja-JP" altLang="en-US" sz="800">
                <a:solidFill>
                  <a:schemeClr val="tx1"/>
                </a:solidFill>
                <a:latin typeface="Meiryo UI" panose="020B0604030504040204" pitchFamily="50" charset="-128"/>
                <a:ea typeface="Meiryo UI" panose="020B0604030504040204" pitchFamily="50" charset="-128"/>
              </a:rPr>
              <a:t>ページ、アプリ等より、</a:t>
            </a:r>
            <a:r>
              <a:rPr kumimoji="1" lang="ja-JP" altLang="en-US" sz="800" b="1">
                <a:solidFill>
                  <a:srgbClr val="C00000"/>
                </a:solidFill>
                <a:latin typeface="Meiryo UI" panose="020B0604030504040204" pitchFamily="50" charset="-128"/>
                <a:ea typeface="Meiryo UI" panose="020B0604030504040204" pitchFamily="50" charset="-128"/>
              </a:rPr>
              <a:t>報告日数分の</a:t>
            </a:r>
            <a:r>
              <a:rPr kumimoji="1" lang="ja-JP" altLang="en-US" sz="800">
                <a:solidFill>
                  <a:schemeClr val="tx1"/>
                </a:solidFill>
                <a:latin typeface="Meiryo UI" panose="020B0604030504040204" pitchFamily="50" charset="-128"/>
                <a:ea typeface="Meiryo UI" panose="020B0604030504040204" pitchFamily="50" charset="-128"/>
              </a:rPr>
              <a:t>利用状況を確認し入力。</a:t>
            </a:r>
            <a:endParaRPr kumimoji="1" lang="ja-JP" altLang="en-US" sz="900">
              <a:solidFill>
                <a:schemeClr val="tx1"/>
              </a:solidFill>
              <a:latin typeface="Meiryo UI" panose="020B0604030504040204" pitchFamily="50" charset="-128"/>
              <a:ea typeface="Meiryo UI" panose="020B0604030504040204" pitchFamily="50" charset="-128"/>
            </a:endParaRPr>
          </a:p>
        </xdr:txBody>
      </xdr:sp>
      <xdr:sp macro="" textlink="">
        <xdr:nvSpPr>
          <xdr:cNvPr id="6" name="フリーフォーム: 図形 5">
            <a:extLst>
              <a:ext uri="{FF2B5EF4-FFF2-40B4-BE49-F238E27FC236}">
                <a16:creationId xmlns:a16="http://schemas.microsoft.com/office/drawing/2014/main" id="{02A8FE2A-2140-4365-8993-04E02C042BB9}"/>
              </a:ext>
            </a:extLst>
          </xdr:cNvPr>
          <xdr:cNvSpPr/>
        </xdr:nvSpPr>
        <xdr:spPr>
          <a:xfrm>
            <a:off x="4455225" y="2916468"/>
            <a:ext cx="65624" cy="1555938"/>
          </a:xfrm>
          <a:custGeom>
            <a:avLst/>
            <a:gdLst>
              <a:gd name="connsiteX0" fmla="*/ 98534 w 98534"/>
              <a:gd name="connsiteY0" fmla="*/ 0 h 847397"/>
              <a:gd name="connsiteX1" fmla="*/ 98534 w 98534"/>
              <a:gd name="connsiteY1" fmla="*/ 847397 h 847397"/>
              <a:gd name="connsiteX2" fmla="*/ 0 w 98534"/>
              <a:gd name="connsiteY2" fmla="*/ 847397 h 847397"/>
            </a:gdLst>
            <a:ahLst/>
            <a:cxnLst>
              <a:cxn ang="0">
                <a:pos x="connsiteX0" y="connsiteY0"/>
              </a:cxn>
              <a:cxn ang="0">
                <a:pos x="connsiteX1" y="connsiteY1"/>
              </a:cxn>
              <a:cxn ang="0">
                <a:pos x="connsiteX2" y="connsiteY2"/>
              </a:cxn>
            </a:cxnLst>
            <a:rect l="l" t="t" r="r" b="b"/>
            <a:pathLst>
              <a:path w="98534" h="847397">
                <a:moveTo>
                  <a:pt x="98534" y="0"/>
                </a:moveTo>
                <a:lnTo>
                  <a:pt x="98534" y="847397"/>
                </a:lnTo>
                <a:lnTo>
                  <a:pt x="0" y="847397"/>
                </a:lnTo>
              </a:path>
            </a:pathLst>
          </a:custGeom>
          <a:noFill/>
          <a:ln w="19050">
            <a:solidFill>
              <a:srgbClr val="C00000"/>
            </a:solidFill>
            <a:tailEnd type="oval" w="sm" len="s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8" name="直線コネクタ 7">
            <a:extLst>
              <a:ext uri="{FF2B5EF4-FFF2-40B4-BE49-F238E27FC236}">
                <a16:creationId xmlns:a16="http://schemas.microsoft.com/office/drawing/2014/main" id="{804CD6A6-C709-4BBE-922B-F3B141CE4BEA}"/>
              </a:ext>
            </a:extLst>
          </xdr:cNvPr>
          <xdr:cNvCxnSpPr/>
        </xdr:nvCxnSpPr>
        <xdr:spPr>
          <a:xfrm flipH="1">
            <a:off x="4464637" y="3434892"/>
            <a:ext cx="54720" cy="0"/>
          </a:xfrm>
          <a:prstGeom prst="line">
            <a:avLst/>
          </a:prstGeom>
          <a:ln w="19050">
            <a:solidFill>
              <a:srgbClr val="C00000"/>
            </a:solidFill>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5EC13047-65D2-4608-91CB-E290813D5EAD}"/>
              </a:ext>
            </a:extLst>
          </xdr:cNvPr>
          <xdr:cNvCxnSpPr/>
        </xdr:nvCxnSpPr>
        <xdr:spPr>
          <a:xfrm flipH="1">
            <a:off x="4466534" y="3952294"/>
            <a:ext cx="54720" cy="0"/>
          </a:xfrm>
          <a:prstGeom prst="line">
            <a:avLst/>
          </a:prstGeom>
          <a:ln w="19050">
            <a:solidFill>
              <a:srgbClr val="C00000"/>
            </a:solidFill>
            <a:tailEnd type="oval" w="sm" len="sm"/>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1971</xdr:colOff>
      <xdr:row>22</xdr:row>
      <xdr:rowOff>6007</xdr:rowOff>
    </xdr:from>
    <xdr:to>
      <xdr:col>26</xdr:col>
      <xdr:colOff>35802</xdr:colOff>
      <xdr:row>37</xdr:row>
      <xdr:rowOff>87699</xdr:rowOff>
    </xdr:to>
    <xdr:grpSp>
      <xdr:nvGrpSpPr>
        <xdr:cNvPr id="15" name="グループ化 14">
          <a:extLst>
            <a:ext uri="{FF2B5EF4-FFF2-40B4-BE49-F238E27FC236}">
              <a16:creationId xmlns:a16="http://schemas.microsoft.com/office/drawing/2014/main" id="{325BA0FF-6B05-4BD1-9026-D4ECE01388EC}"/>
            </a:ext>
          </a:extLst>
        </xdr:cNvPr>
        <xdr:cNvGrpSpPr/>
      </xdr:nvGrpSpPr>
      <xdr:grpSpPr>
        <a:xfrm>
          <a:off x="211521" y="6387757"/>
          <a:ext cx="5748831" cy="3082067"/>
          <a:chOff x="202281" y="6471661"/>
          <a:chExt cx="5694148" cy="3027114"/>
        </a:xfrm>
      </xdr:grpSpPr>
      <xdr:grpSp>
        <xdr:nvGrpSpPr>
          <xdr:cNvPr id="3" name="グループ化 2">
            <a:extLst>
              <a:ext uri="{FF2B5EF4-FFF2-40B4-BE49-F238E27FC236}">
                <a16:creationId xmlns:a16="http://schemas.microsoft.com/office/drawing/2014/main" id="{737E0CF9-CA23-46CD-8053-A9C361641D88}"/>
              </a:ext>
            </a:extLst>
          </xdr:cNvPr>
          <xdr:cNvGrpSpPr/>
        </xdr:nvGrpSpPr>
        <xdr:grpSpPr>
          <a:xfrm>
            <a:off x="202281" y="6988152"/>
            <a:ext cx="5139274" cy="1618458"/>
            <a:chOff x="258295" y="7242882"/>
            <a:chExt cx="5122200" cy="1615553"/>
          </a:xfrm>
        </xdr:grpSpPr>
        <xdr:sp macro="" textlink="">
          <xdr:nvSpPr>
            <xdr:cNvPr id="183" name="四角形: 角を丸くする 182">
              <a:extLst>
                <a:ext uri="{FF2B5EF4-FFF2-40B4-BE49-F238E27FC236}">
                  <a16:creationId xmlns:a16="http://schemas.microsoft.com/office/drawing/2014/main" id="{DE9B799C-2912-4372-B9BB-95D89BCB242E}"/>
                </a:ext>
              </a:extLst>
            </xdr:cNvPr>
            <xdr:cNvSpPr/>
          </xdr:nvSpPr>
          <xdr:spPr>
            <a:xfrm flipH="1">
              <a:off x="258295" y="7736625"/>
              <a:ext cx="1497475" cy="627299"/>
            </a:xfrm>
            <a:prstGeom prst="roundRect">
              <a:avLst/>
            </a:prstGeom>
            <a:pattFill prst="pct25">
              <a:fgClr>
                <a:schemeClr val="accent3"/>
              </a:fgClr>
              <a:bgClr>
                <a:schemeClr val="bg1"/>
              </a:bgClr>
            </a:patt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nvGrpSpPr>
            <xdr:cNvPr id="7" name="グループ化 6">
              <a:extLst>
                <a:ext uri="{FF2B5EF4-FFF2-40B4-BE49-F238E27FC236}">
                  <a16:creationId xmlns:a16="http://schemas.microsoft.com/office/drawing/2014/main" id="{A7113EDE-64EC-47F0-BF8D-FA672BB5E9DC}"/>
                </a:ext>
              </a:extLst>
            </xdr:cNvPr>
            <xdr:cNvGrpSpPr/>
          </xdr:nvGrpSpPr>
          <xdr:grpSpPr>
            <a:xfrm>
              <a:off x="1211531" y="7242882"/>
              <a:ext cx="4168964" cy="1615553"/>
              <a:chOff x="1167783" y="7819904"/>
              <a:chExt cx="4231767" cy="1638909"/>
            </a:xfrm>
          </xdr:grpSpPr>
          <xdr:grpSp>
            <xdr:nvGrpSpPr>
              <xdr:cNvPr id="174" name="グループ化 173">
                <a:extLst>
                  <a:ext uri="{FF2B5EF4-FFF2-40B4-BE49-F238E27FC236}">
                    <a16:creationId xmlns:a16="http://schemas.microsoft.com/office/drawing/2014/main" id="{50D3FF1F-3477-457E-B0D7-ED1DD01CDBCD}"/>
                  </a:ext>
                </a:extLst>
              </xdr:cNvPr>
              <xdr:cNvGrpSpPr>
                <a:grpSpLocks noChangeAspect="1"/>
              </xdr:cNvGrpSpPr>
            </xdr:nvGrpSpPr>
            <xdr:grpSpPr>
              <a:xfrm>
                <a:off x="1167783" y="7819904"/>
                <a:ext cx="4231767" cy="1638909"/>
                <a:chOff x="1246293" y="1574626"/>
                <a:chExt cx="8200443" cy="3233871"/>
              </a:xfrm>
            </xdr:grpSpPr>
            <xdr:sp macro="" textlink="">
              <xdr:nvSpPr>
                <xdr:cNvPr id="176" name="フリーフォーム: 図形 175">
                  <a:extLst>
                    <a:ext uri="{FF2B5EF4-FFF2-40B4-BE49-F238E27FC236}">
                      <a16:creationId xmlns:a16="http://schemas.microsoft.com/office/drawing/2014/main" id="{D6DB32D9-97AA-47BF-B78C-4F7FE3B4EEA6}"/>
                    </a:ext>
                  </a:extLst>
                </xdr:cNvPr>
                <xdr:cNvSpPr/>
              </xdr:nvSpPr>
              <xdr:spPr>
                <a:xfrm flipH="1">
                  <a:off x="2452275" y="1574626"/>
                  <a:ext cx="5788478" cy="3219358"/>
                </a:xfrm>
                <a:custGeom>
                  <a:avLst/>
                  <a:gdLst>
                    <a:gd name="connsiteX0" fmla="*/ 2894239 w 5788478"/>
                    <a:gd name="connsiteY0" fmla="*/ 1065 h 3219357"/>
                    <a:gd name="connsiteX1" fmla="*/ 2558959 w 5788478"/>
                    <a:gd name="connsiteY1" fmla="*/ 138826 h 3219357"/>
                    <a:gd name="connsiteX2" fmla="*/ 2206625 w 5788478"/>
                    <a:gd name="connsiteY2" fmla="*/ 478222 h 3219357"/>
                    <a:gd name="connsiteX3" fmla="*/ 1857919 w 5788478"/>
                    <a:gd name="connsiteY3" fmla="*/ 877967 h 3219357"/>
                    <a:gd name="connsiteX4" fmla="*/ 1517559 w 5788478"/>
                    <a:gd name="connsiteY4" fmla="*/ 1409606 h 3219357"/>
                    <a:gd name="connsiteX5" fmla="*/ 1188810 w 5788478"/>
                    <a:gd name="connsiteY5" fmla="*/ 2099470 h 3219357"/>
                    <a:gd name="connsiteX6" fmla="*/ 783499 w 5788478"/>
                    <a:gd name="connsiteY6" fmla="*/ 2683906 h 3219357"/>
                    <a:gd name="connsiteX7" fmla="*/ 333919 w 5788478"/>
                    <a:gd name="connsiteY7" fmla="*/ 3080148 h 3219357"/>
                    <a:gd name="connsiteX8" fmla="*/ 0 w 5788478"/>
                    <a:gd name="connsiteY8" fmla="*/ 3208554 h 3219357"/>
                    <a:gd name="connsiteX9" fmla="*/ 2894239 w 5788478"/>
                    <a:gd name="connsiteY9" fmla="*/ 3219357 h 3219357"/>
                    <a:gd name="connsiteX10" fmla="*/ 5788478 w 5788478"/>
                    <a:gd name="connsiteY10" fmla="*/ 3208554 h 3219357"/>
                    <a:gd name="connsiteX11" fmla="*/ 5454559 w 5788478"/>
                    <a:gd name="connsiteY11" fmla="*/ 3080148 h 3219357"/>
                    <a:gd name="connsiteX12" fmla="*/ 5004979 w 5788478"/>
                    <a:gd name="connsiteY12" fmla="*/ 2683906 h 3219357"/>
                    <a:gd name="connsiteX13" fmla="*/ 4599668 w 5788478"/>
                    <a:gd name="connsiteY13" fmla="*/ 2099470 h 3219357"/>
                    <a:gd name="connsiteX14" fmla="*/ 4270919 w 5788478"/>
                    <a:gd name="connsiteY14" fmla="*/ 1409606 h 3219357"/>
                    <a:gd name="connsiteX15" fmla="*/ 3930559 w 5788478"/>
                    <a:gd name="connsiteY15" fmla="*/ 877967 h 3219357"/>
                    <a:gd name="connsiteX16" fmla="*/ 3581853 w 5788478"/>
                    <a:gd name="connsiteY16" fmla="*/ 478222 h 3219357"/>
                    <a:gd name="connsiteX17" fmla="*/ 3229519 w 5788478"/>
                    <a:gd name="connsiteY17" fmla="*/ 138826 h 3219357"/>
                    <a:gd name="connsiteX18" fmla="*/ 2894239 w 5788478"/>
                    <a:gd name="connsiteY18" fmla="*/ 1065 h 32193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5788478" h="3219357">
                      <a:moveTo>
                        <a:pt x="2894239" y="1065"/>
                      </a:moveTo>
                      <a:cubicBezTo>
                        <a:pt x="2815499" y="-9437"/>
                        <a:pt x="2673561" y="59300"/>
                        <a:pt x="2558959" y="138826"/>
                      </a:cubicBezTo>
                      <a:cubicBezTo>
                        <a:pt x="2444357" y="218352"/>
                        <a:pt x="2323465" y="355031"/>
                        <a:pt x="2206625" y="478222"/>
                      </a:cubicBezTo>
                      <a:cubicBezTo>
                        <a:pt x="2089785" y="601412"/>
                        <a:pt x="1971372" y="700754"/>
                        <a:pt x="1857919" y="877967"/>
                      </a:cubicBezTo>
                      <a:lnTo>
                        <a:pt x="1517559" y="1409606"/>
                      </a:lnTo>
                      <a:cubicBezTo>
                        <a:pt x="1406041" y="1613190"/>
                        <a:pt x="1308674" y="1899577"/>
                        <a:pt x="1188810" y="2099470"/>
                      </a:cubicBezTo>
                      <a:cubicBezTo>
                        <a:pt x="1068946" y="2299362"/>
                        <a:pt x="925981" y="2520460"/>
                        <a:pt x="783499" y="2683906"/>
                      </a:cubicBezTo>
                      <a:cubicBezTo>
                        <a:pt x="641017" y="2847353"/>
                        <a:pt x="332332" y="3083323"/>
                        <a:pt x="333919" y="3080148"/>
                      </a:cubicBezTo>
                      <a:lnTo>
                        <a:pt x="0" y="3208554"/>
                      </a:lnTo>
                      <a:lnTo>
                        <a:pt x="2894239" y="3219357"/>
                      </a:lnTo>
                      <a:lnTo>
                        <a:pt x="5788478" y="3208554"/>
                      </a:lnTo>
                      <a:lnTo>
                        <a:pt x="5454559" y="3080148"/>
                      </a:lnTo>
                      <a:cubicBezTo>
                        <a:pt x="5456146" y="3083323"/>
                        <a:pt x="5147461" y="2847353"/>
                        <a:pt x="5004979" y="2683906"/>
                      </a:cubicBezTo>
                      <a:cubicBezTo>
                        <a:pt x="4862497" y="2520460"/>
                        <a:pt x="4719532" y="2299362"/>
                        <a:pt x="4599668" y="2099470"/>
                      </a:cubicBezTo>
                      <a:cubicBezTo>
                        <a:pt x="4479804" y="1899577"/>
                        <a:pt x="4382437" y="1613190"/>
                        <a:pt x="4270919" y="1409606"/>
                      </a:cubicBezTo>
                      <a:lnTo>
                        <a:pt x="3930559" y="877967"/>
                      </a:lnTo>
                      <a:cubicBezTo>
                        <a:pt x="3817106" y="700754"/>
                        <a:pt x="3698693" y="601412"/>
                        <a:pt x="3581853" y="478222"/>
                      </a:cubicBezTo>
                      <a:cubicBezTo>
                        <a:pt x="3465013" y="355031"/>
                        <a:pt x="3344121" y="218352"/>
                        <a:pt x="3229519" y="138826"/>
                      </a:cubicBezTo>
                      <a:cubicBezTo>
                        <a:pt x="3114917" y="59300"/>
                        <a:pt x="2972979" y="-9437"/>
                        <a:pt x="2894239" y="1065"/>
                      </a:cubicBezTo>
                      <a:close/>
                    </a:path>
                  </a:pathLst>
                </a:cu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78" name="フリーフォーム: 図形 177">
                  <a:extLst>
                    <a:ext uri="{FF2B5EF4-FFF2-40B4-BE49-F238E27FC236}">
                      <a16:creationId xmlns:a16="http://schemas.microsoft.com/office/drawing/2014/main" id="{F3E0F133-DFEE-48B9-ACB6-493533CB5205}"/>
                    </a:ext>
                  </a:extLst>
                </xdr:cNvPr>
                <xdr:cNvSpPr>
                  <a:spLocks noChangeAspect="1"/>
                </xdr:cNvSpPr>
              </xdr:nvSpPr>
              <xdr:spPr>
                <a:xfrm flipH="1">
                  <a:off x="7179508" y="3431481"/>
                  <a:ext cx="824772" cy="1210125"/>
                </a:xfrm>
                <a:custGeom>
                  <a:avLst/>
                  <a:gdLst>
                    <a:gd name="connsiteX0" fmla="*/ 0 w 935115"/>
                    <a:gd name="connsiteY0" fmla="*/ 0 h 1372024"/>
                    <a:gd name="connsiteX1" fmla="*/ 0 w 935115"/>
                    <a:gd name="connsiteY1" fmla="*/ 1372024 h 1372024"/>
                    <a:gd name="connsiteX2" fmla="*/ 138781 w 935115"/>
                    <a:gd name="connsiteY2" fmla="*/ 1318657 h 1372024"/>
                    <a:gd name="connsiteX3" fmla="*/ 588361 w 935115"/>
                    <a:gd name="connsiteY3" fmla="*/ 922415 h 1372024"/>
                    <a:gd name="connsiteX4" fmla="*/ 899811 w 935115"/>
                    <a:gd name="connsiteY4" fmla="*/ 490642 h 1372024"/>
                    <a:gd name="connsiteX5" fmla="*/ 935115 w 935115"/>
                    <a:gd name="connsiteY5" fmla="*/ 433220 h 1372024"/>
                    <a:gd name="connsiteX6" fmla="*/ 792539 w 935115"/>
                    <a:gd name="connsiteY6" fmla="*/ 405671 h 1372024"/>
                    <a:gd name="connsiteX7" fmla="*/ 521077 w 935115"/>
                    <a:gd name="connsiteY7" fmla="*/ 277084 h 1372024"/>
                    <a:gd name="connsiteX8" fmla="*/ 302003 w 935115"/>
                    <a:gd name="connsiteY8" fmla="*/ 96108 h 1372024"/>
                    <a:gd name="connsiteX9" fmla="*/ 140077 w 935115"/>
                    <a:gd name="connsiteY9" fmla="*/ 29434 h 1372024"/>
                    <a:gd name="connsiteX10" fmla="*/ 73999 w 935115"/>
                    <a:gd name="connsiteY10" fmla="*/ 7996 h 13720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935115" h="1372024">
                      <a:moveTo>
                        <a:pt x="0" y="0"/>
                      </a:moveTo>
                      <a:lnTo>
                        <a:pt x="0" y="1372024"/>
                      </a:lnTo>
                      <a:lnTo>
                        <a:pt x="138781" y="1318657"/>
                      </a:lnTo>
                      <a:cubicBezTo>
                        <a:pt x="137195" y="1321832"/>
                        <a:pt x="445879" y="1085862"/>
                        <a:pt x="588361" y="922415"/>
                      </a:cubicBezTo>
                      <a:cubicBezTo>
                        <a:pt x="695223" y="799831"/>
                        <a:pt x="802355" y="644817"/>
                        <a:pt x="899811" y="490642"/>
                      </a:cubicBezTo>
                      <a:lnTo>
                        <a:pt x="935115" y="433220"/>
                      </a:lnTo>
                      <a:lnTo>
                        <a:pt x="792539" y="405671"/>
                      </a:lnTo>
                      <a:cubicBezTo>
                        <a:pt x="695703" y="377890"/>
                        <a:pt x="602833" y="328678"/>
                        <a:pt x="521077" y="277084"/>
                      </a:cubicBezTo>
                      <a:cubicBezTo>
                        <a:pt x="439321" y="225490"/>
                        <a:pt x="365503" y="137383"/>
                        <a:pt x="302003" y="96108"/>
                      </a:cubicBezTo>
                      <a:cubicBezTo>
                        <a:pt x="238503" y="54833"/>
                        <a:pt x="196433" y="46103"/>
                        <a:pt x="140077" y="29434"/>
                      </a:cubicBezTo>
                      <a:cubicBezTo>
                        <a:pt x="111899" y="21099"/>
                        <a:pt x="96619" y="13753"/>
                        <a:pt x="73999" y="7996"/>
                      </a:cubicBezTo>
                      <a:close/>
                    </a:path>
                  </a:pathLst>
                </a:custGeom>
                <a:pattFill prst="pct75">
                  <a:fgClr>
                    <a:schemeClr val="accent2"/>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75" name="フリーフォーム: 図形 174">
                  <a:extLst>
                    <a:ext uri="{FF2B5EF4-FFF2-40B4-BE49-F238E27FC236}">
                      <a16:creationId xmlns:a16="http://schemas.microsoft.com/office/drawing/2014/main" id="{11D8DE95-6084-4495-8A51-E03F9E90CC76}"/>
                    </a:ext>
                  </a:extLst>
                </xdr:cNvPr>
                <xdr:cNvSpPr/>
              </xdr:nvSpPr>
              <xdr:spPr>
                <a:xfrm flipH="1">
                  <a:off x="1246293" y="3338125"/>
                  <a:ext cx="8200443" cy="1470372"/>
                </a:xfrm>
                <a:custGeom>
                  <a:avLst/>
                  <a:gdLst>
                    <a:gd name="connsiteX0" fmla="*/ 1368554 w 8200443"/>
                    <a:gd name="connsiteY0" fmla="*/ 0 h 1470372"/>
                    <a:gd name="connsiteX1" fmla="*/ 1192342 w 8200443"/>
                    <a:gd name="connsiteY1" fmla="*/ 33338 h 1470372"/>
                    <a:gd name="connsiteX2" fmla="*/ 1030417 w 8200443"/>
                    <a:gd name="connsiteY2" fmla="*/ 100012 h 1470372"/>
                    <a:gd name="connsiteX3" fmla="*/ 797055 w 8200443"/>
                    <a:gd name="connsiteY3" fmla="*/ 273844 h 1470372"/>
                    <a:gd name="connsiteX4" fmla="*/ 558929 w 8200443"/>
                    <a:gd name="connsiteY4" fmla="*/ 450055 h 1470372"/>
                    <a:gd name="connsiteX5" fmla="*/ 313661 w 8200443"/>
                    <a:gd name="connsiteY5" fmla="*/ 626269 h 1470372"/>
                    <a:gd name="connsiteX6" fmla="*/ 140575 w 8200443"/>
                    <a:gd name="connsiteY6" fmla="*/ 682876 h 1470372"/>
                    <a:gd name="connsiteX7" fmla="*/ 105339 w 8200443"/>
                    <a:gd name="connsiteY7" fmla="*/ 691319 h 1470372"/>
                    <a:gd name="connsiteX8" fmla="*/ 0 w 8200443"/>
                    <a:gd name="connsiteY8" fmla="*/ 691319 h 1470372"/>
                    <a:gd name="connsiteX9" fmla="*/ 0 w 8200443"/>
                    <a:gd name="connsiteY9" fmla="*/ 716848 h 1470372"/>
                    <a:gd name="connsiteX10" fmla="*/ 0 w 8200443"/>
                    <a:gd name="connsiteY10" fmla="*/ 1470372 h 1470372"/>
                    <a:gd name="connsiteX11" fmla="*/ 8200443 w 8200443"/>
                    <a:gd name="connsiteY11" fmla="*/ 1470372 h 1470372"/>
                    <a:gd name="connsiteX12" fmla="*/ 8200443 w 8200443"/>
                    <a:gd name="connsiteY12" fmla="*/ 691319 h 1470372"/>
                    <a:gd name="connsiteX13" fmla="*/ 7688252 w 8200443"/>
                    <a:gd name="connsiteY13" fmla="*/ 691319 h 1470372"/>
                    <a:gd name="connsiteX14" fmla="*/ 7654086 w 8200443"/>
                    <a:gd name="connsiteY14" fmla="*/ 690663 h 1470372"/>
                    <a:gd name="connsiteX15" fmla="*/ 7384785 w 8200443"/>
                    <a:gd name="connsiteY15" fmla="*/ 680114 h 1470372"/>
                    <a:gd name="connsiteX16" fmla="*/ 6698985 w 8200443"/>
                    <a:gd name="connsiteY16" fmla="*/ 599152 h 1470372"/>
                    <a:gd name="connsiteX17" fmla="*/ 6084623 w 8200443"/>
                    <a:gd name="connsiteY17" fmla="*/ 494377 h 1470372"/>
                    <a:gd name="connsiteX18" fmla="*/ 5194035 w 8200443"/>
                    <a:gd name="connsiteY18" fmla="*/ 356264 h 1470372"/>
                    <a:gd name="connsiteX19" fmla="*/ 4532048 w 8200443"/>
                    <a:gd name="connsiteY19" fmla="*/ 137189 h 1470372"/>
                    <a:gd name="connsiteX20" fmla="*/ 4131999 w 8200443"/>
                    <a:gd name="connsiteY20" fmla="*/ 60990 h 1470372"/>
                    <a:gd name="connsiteX21" fmla="*/ 4131946 w 8200443"/>
                    <a:gd name="connsiteY21" fmla="*/ 68276 h 1470372"/>
                    <a:gd name="connsiteX22" fmla="*/ 4080317 w 8200443"/>
                    <a:gd name="connsiteY22" fmla="*/ 72180 h 1470372"/>
                    <a:gd name="connsiteX23" fmla="*/ 3831960 w 8200443"/>
                    <a:gd name="connsiteY23" fmla="*/ 141952 h 1470372"/>
                    <a:gd name="connsiteX24" fmla="*/ 3627172 w 8200443"/>
                    <a:gd name="connsiteY24" fmla="*/ 241965 h 1470372"/>
                    <a:gd name="connsiteX25" fmla="*/ 3403335 w 8200443"/>
                    <a:gd name="connsiteY25" fmla="*/ 365790 h 1470372"/>
                    <a:gd name="connsiteX26" fmla="*/ 3155684 w 8200443"/>
                    <a:gd name="connsiteY26" fmla="*/ 351503 h 1470372"/>
                    <a:gd name="connsiteX27" fmla="*/ 3027097 w 8200443"/>
                    <a:gd name="connsiteY27" fmla="*/ 341977 h 1470372"/>
                    <a:gd name="connsiteX28" fmla="*/ 2828370 w 8200443"/>
                    <a:gd name="connsiteY28" fmla="*/ 389597 h 1470372"/>
                    <a:gd name="connsiteX29" fmla="*/ 2802180 w 8200443"/>
                    <a:gd name="connsiteY29" fmla="*/ 399380 h 1470372"/>
                    <a:gd name="connsiteX30" fmla="*/ 2782722 w 8200443"/>
                    <a:gd name="connsiteY30" fmla="*/ 400872 h 1470372"/>
                    <a:gd name="connsiteX31" fmla="*/ 2503223 w 8200443"/>
                    <a:gd name="connsiteY31" fmla="*/ 456277 h 1470372"/>
                    <a:gd name="connsiteX32" fmla="*/ 2193661 w 8200443"/>
                    <a:gd name="connsiteY32" fmla="*/ 418177 h 1470372"/>
                    <a:gd name="connsiteX33" fmla="*/ 1922198 w 8200443"/>
                    <a:gd name="connsiteY33" fmla="*/ 289590 h 1470372"/>
                    <a:gd name="connsiteX34" fmla="*/ 1703123 w 8200443"/>
                    <a:gd name="connsiteY34" fmla="*/ 108614 h 1470372"/>
                    <a:gd name="connsiteX35" fmla="*/ 1541198 w 8200443"/>
                    <a:gd name="connsiteY35" fmla="*/ 41940 h 1470372"/>
                    <a:gd name="connsiteX36" fmla="*/ 1475119 w 8200443"/>
                    <a:gd name="connsiteY36" fmla="*/ 20502 h 1470372"/>
                    <a:gd name="connsiteX37" fmla="*/ 1368554 w 8200443"/>
                    <a:gd name="connsiteY37" fmla="*/ 8987 h 147037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8200443" h="1470372">
                      <a:moveTo>
                        <a:pt x="1368554" y="0"/>
                      </a:moveTo>
                      <a:cubicBezTo>
                        <a:pt x="1253460" y="3953"/>
                        <a:pt x="1248698" y="16669"/>
                        <a:pt x="1192342" y="33338"/>
                      </a:cubicBezTo>
                      <a:cubicBezTo>
                        <a:pt x="1135986" y="50007"/>
                        <a:pt x="1096298" y="59928"/>
                        <a:pt x="1030417" y="100012"/>
                      </a:cubicBezTo>
                      <a:cubicBezTo>
                        <a:pt x="964536" y="140096"/>
                        <a:pt x="875636" y="215503"/>
                        <a:pt x="797055" y="273844"/>
                      </a:cubicBezTo>
                      <a:cubicBezTo>
                        <a:pt x="718474" y="332185"/>
                        <a:pt x="655766" y="398462"/>
                        <a:pt x="558929" y="450055"/>
                      </a:cubicBezTo>
                      <a:cubicBezTo>
                        <a:pt x="476379" y="513555"/>
                        <a:pt x="406816" y="581804"/>
                        <a:pt x="313661" y="626269"/>
                      </a:cubicBezTo>
                      <a:cubicBezTo>
                        <a:pt x="267083" y="648502"/>
                        <a:pt x="201120" y="667575"/>
                        <a:pt x="140575" y="682876"/>
                      </a:cubicBezTo>
                      <a:lnTo>
                        <a:pt x="105339" y="691319"/>
                      </a:lnTo>
                      <a:lnTo>
                        <a:pt x="0" y="691319"/>
                      </a:lnTo>
                      <a:lnTo>
                        <a:pt x="0" y="716848"/>
                      </a:lnTo>
                      <a:lnTo>
                        <a:pt x="0" y="1470372"/>
                      </a:lnTo>
                      <a:lnTo>
                        <a:pt x="8200443" y="1470372"/>
                      </a:lnTo>
                      <a:lnTo>
                        <a:pt x="8200443" y="691319"/>
                      </a:lnTo>
                      <a:lnTo>
                        <a:pt x="7688252" y="691319"/>
                      </a:lnTo>
                      <a:lnTo>
                        <a:pt x="7654086" y="690663"/>
                      </a:lnTo>
                      <a:cubicBezTo>
                        <a:pt x="7541432" y="687913"/>
                        <a:pt x="7439977" y="684484"/>
                        <a:pt x="7384785" y="680114"/>
                      </a:cubicBezTo>
                      <a:cubicBezTo>
                        <a:pt x="7164016" y="662636"/>
                        <a:pt x="6915679" y="630108"/>
                        <a:pt x="6698985" y="599152"/>
                      </a:cubicBezTo>
                      <a:cubicBezTo>
                        <a:pt x="6482291" y="568196"/>
                        <a:pt x="6335448" y="534858"/>
                        <a:pt x="6084623" y="494377"/>
                      </a:cubicBezTo>
                      <a:cubicBezTo>
                        <a:pt x="5833798" y="453896"/>
                        <a:pt x="5452797" y="415795"/>
                        <a:pt x="5194035" y="356264"/>
                      </a:cubicBezTo>
                      <a:cubicBezTo>
                        <a:pt x="4935273" y="296733"/>
                        <a:pt x="4709054" y="186401"/>
                        <a:pt x="4532048" y="137189"/>
                      </a:cubicBezTo>
                      <a:cubicBezTo>
                        <a:pt x="4355042" y="87977"/>
                        <a:pt x="4213756" y="61768"/>
                        <a:pt x="4131999" y="60990"/>
                      </a:cubicBezTo>
                      <a:lnTo>
                        <a:pt x="4131946" y="68276"/>
                      </a:lnTo>
                      <a:lnTo>
                        <a:pt x="4080317" y="72180"/>
                      </a:lnTo>
                      <a:cubicBezTo>
                        <a:pt x="3992397" y="86280"/>
                        <a:pt x="3899230" y="119925"/>
                        <a:pt x="3831960" y="141952"/>
                      </a:cubicBezTo>
                      <a:cubicBezTo>
                        <a:pt x="3742266" y="171321"/>
                        <a:pt x="3701784" y="200690"/>
                        <a:pt x="3627172" y="241965"/>
                      </a:cubicBezTo>
                      <a:lnTo>
                        <a:pt x="3403335" y="365790"/>
                      </a:lnTo>
                      <a:cubicBezTo>
                        <a:pt x="3324754" y="384046"/>
                        <a:pt x="3198546" y="354678"/>
                        <a:pt x="3155684" y="351503"/>
                      </a:cubicBezTo>
                      <a:cubicBezTo>
                        <a:pt x="3112822" y="348328"/>
                        <a:pt x="3160446" y="335627"/>
                        <a:pt x="3027097" y="341977"/>
                      </a:cubicBezTo>
                      <a:cubicBezTo>
                        <a:pt x="2960422" y="345152"/>
                        <a:pt x="2890644" y="366977"/>
                        <a:pt x="2828370" y="389597"/>
                      </a:cubicBezTo>
                      <a:lnTo>
                        <a:pt x="2802180" y="399380"/>
                      </a:lnTo>
                      <a:lnTo>
                        <a:pt x="2782722" y="400872"/>
                      </a:lnTo>
                      <a:cubicBezTo>
                        <a:pt x="2700197" y="413601"/>
                        <a:pt x="2572676" y="457270"/>
                        <a:pt x="2503223" y="456277"/>
                      </a:cubicBezTo>
                      <a:cubicBezTo>
                        <a:pt x="2392098" y="454689"/>
                        <a:pt x="2290498" y="445958"/>
                        <a:pt x="2193661" y="418177"/>
                      </a:cubicBezTo>
                      <a:cubicBezTo>
                        <a:pt x="2096824" y="390396"/>
                        <a:pt x="2003954" y="341184"/>
                        <a:pt x="1922198" y="289590"/>
                      </a:cubicBezTo>
                      <a:cubicBezTo>
                        <a:pt x="1840442" y="237996"/>
                        <a:pt x="1766623" y="149889"/>
                        <a:pt x="1703123" y="108614"/>
                      </a:cubicBezTo>
                      <a:cubicBezTo>
                        <a:pt x="1639623" y="67339"/>
                        <a:pt x="1597554" y="58609"/>
                        <a:pt x="1541198" y="41940"/>
                      </a:cubicBezTo>
                      <a:cubicBezTo>
                        <a:pt x="1513020" y="33605"/>
                        <a:pt x="1497741" y="26259"/>
                        <a:pt x="1475119" y="20502"/>
                      </a:cubicBezTo>
                      <a:lnTo>
                        <a:pt x="1368554" y="8987"/>
                      </a:lnTo>
                      <a:close/>
                    </a:path>
                  </a:pathLst>
                </a:custGeom>
                <a:pattFill prst="pct25">
                  <a:fgClr>
                    <a:schemeClr val="accent3"/>
                  </a:fgClr>
                  <a:bgClr>
                    <a:schemeClr val="bg1"/>
                  </a:bgClr>
                </a:patt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79" name="フリーフォーム: 図形 178">
                  <a:extLst>
                    <a:ext uri="{FF2B5EF4-FFF2-40B4-BE49-F238E27FC236}">
                      <a16:creationId xmlns:a16="http://schemas.microsoft.com/office/drawing/2014/main" id="{A133F94A-ADEB-4451-B880-F428E45A0236}"/>
                    </a:ext>
                  </a:extLst>
                </xdr:cNvPr>
                <xdr:cNvSpPr>
                  <a:spLocks noChangeAspect="1"/>
                </xdr:cNvSpPr>
              </xdr:nvSpPr>
              <xdr:spPr>
                <a:xfrm flipH="1">
                  <a:off x="2447102" y="3395572"/>
                  <a:ext cx="5788799" cy="1396126"/>
                </a:xfrm>
                <a:custGeom>
                  <a:avLst/>
                  <a:gdLst>
                    <a:gd name="connsiteX0" fmla="*/ 2926016 w 5788478"/>
                    <a:gd name="connsiteY0" fmla="*/ 0 h 1409382"/>
                    <a:gd name="connsiteX1" fmla="*/ 2925963 w 5788478"/>
                    <a:gd name="connsiteY1" fmla="*/ 7286 h 1409382"/>
                    <a:gd name="connsiteX2" fmla="*/ 2874334 w 5788478"/>
                    <a:gd name="connsiteY2" fmla="*/ 11190 h 1409382"/>
                    <a:gd name="connsiteX3" fmla="*/ 2625977 w 5788478"/>
                    <a:gd name="connsiteY3" fmla="*/ 80962 h 1409382"/>
                    <a:gd name="connsiteX4" fmla="*/ 2421189 w 5788478"/>
                    <a:gd name="connsiteY4" fmla="*/ 180975 h 1409382"/>
                    <a:gd name="connsiteX5" fmla="*/ 2197352 w 5788478"/>
                    <a:gd name="connsiteY5" fmla="*/ 304800 h 1409382"/>
                    <a:gd name="connsiteX6" fmla="*/ 1949701 w 5788478"/>
                    <a:gd name="connsiteY6" fmla="*/ 290513 h 1409382"/>
                    <a:gd name="connsiteX7" fmla="*/ 1821114 w 5788478"/>
                    <a:gd name="connsiteY7" fmla="*/ 280987 h 1409382"/>
                    <a:gd name="connsiteX8" fmla="*/ 1622387 w 5788478"/>
                    <a:gd name="connsiteY8" fmla="*/ 328607 h 1409382"/>
                    <a:gd name="connsiteX9" fmla="*/ 1596197 w 5788478"/>
                    <a:gd name="connsiteY9" fmla="*/ 338390 h 1409382"/>
                    <a:gd name="connsiteX10" fmla="*/ 1576739 w 5788478"/>
                    <a:gd name="connsiteY10" fmla="*/ 339882 h 1409382"/>
                    <a:gd name="connsiteX11" fmla="*/ 1297240 w 5788478"/>
                    <a:gd name="connsiteY11" fmla="*/ 395287 h 1409382"/>
                    <a:gd name="connsiteX12" fmla="*/ 1137101 w 5788478"/>
                    <a:gd name="connsiteY12" fmla="*/ 386060 h 1409382"/>
                    <a:gd name="connsiteX13" fmla="*/ 1130254 w 5788478"/>
                    <a:gd name="connsiteY13" fmla="*/ 384736 h 1409382"/>
                    <a:gd name="connsiteX14" fmla="*/ 1094949 w 5788478"/>
                    <a:gd name="connsiteY14" fmla="*/ 442158 h 1409382"/>
                    <a:gd name="connsiteX15" fmla="*/ 783499 w 5788478"/>
                    <a:gd name="connsiteY15" fmla="*/ 873931 h 1409382"/>
                    <a:gd name="connsiteX16" fmla="*/ 333919 w 5788478"/>
                    <a:gd name="connsiteY16" fmla="*/ 1270173 h 1409382"/>
                    <a:gd name="connsiteX17" fmla="*/ 0 w 5788478"/>
                    <a:gd name="connsiteY17" fmla="*/ 1398579 h 1409382"/>
                    <a:gd name="connsiteX18" fmla="*/ 2894239 w 5788478"/>
                    <a:gd name="connsiteY18" fmla="*/ 1409382 h 1409382"/>
                    <a:gd name="connsiteX19" fmla="*/ 5788478 w 5788478"/>
                    <a:gd name="connsiteY19" fmla="*/ 1398579 h 1409382"/>
                    <a:gd name="connsiteX20" fmla="*/ 5454559 w 5788478"/>
                    <a:gd name="connsiteY20" fmla="*/ 1270173 h 1409382"/>
                    <a:gd name="connsiteX21" fmla="*/ 5004979 w 5788478"/>
                    <a:gd name="connsiteY21" fmla="*/ 873931 h 1409382"/>
                    <a:gd name="connsiteX22" fmla="*/ 4693529 w 5788478"/>
                    <a:gd name="connsiteY22" fmla="*/ 442158 h 1409382"/>
                    <a:gd name="connsiteX23" fmla="*/ 4669466 w 5788478"/>
                    <a:gd name="connsiteY23" fmla="*/ 403021 h 1409382"/>
                    <a:gd name="connsiteX24" fmla="*/ 4436322 w 5788478"/>
                    <a:gd name="connsiteY24" fmla="*/ 371474 h 1409382"/>
                    <a:gd name="connsiteX25" fmla="*/ 3988052 w 5788478"/>
                    <a:gd name="connsiteY25" fmla="*/ 295274 h 1409382"/>
                    <a:gd name="connsiteX26" fmla="*/ 3326065 w 5788478"/>
                    <a:gd name="connsiteY26" fmla="*/ 76199 h 1409382"/>
                    <a:gd name="connsiteX27" fmla="*/ 2926016 w 5788478"/>
                    <a:gd name="connsiteY27" fmla="*/ 0 h 14093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5788478" h="1409382">
                      <a:moveTo>
                        <a:pt x="2926016" y="0"/>
                      </a:moveTo>
                      <a:lnTo>
                        <a:pt x="2925963" y="7286"/>
                      </a:lnTo>
                      <a:lnTo>
                        <a:pt x="2874334" y="11190"/>
                      </a:lnTo>
                      <a:cubicBezTo>
                        <a:pt x="2786414" y="25290"/>
                        <a:pt x="2693247" y="58935"/>
                        <a:pt x="2625977" y="80962"/>
                      </a:cubicBezTo>
                      <a:cubicBezTo>
                        <a:pt x="2536283" y="110331"/>
                        <a:pt x="2495801" y="139700"/>
                        <a:pt x="2421189" y="180975"/>
                      </a:cubicBezTo>
                      <a:lnTo>
                        <a:pt x="2197352" y="304800"/>
                      </a:lnTo>
                      <a:cubicBezTo>
                        <a:pt x="2118771" y="323056"/>
                        <a:pt x="1992563" y="293688"/>
                        <a:pt x="1949701" y="290513"/>
                      </a:cubicBezTo>
                      <a:cubicBezTo>
                        <a:pt x="1906839" y="287338"/>
                        <a:pt x="1954463" y="274637"/>
                        <a:pt x="1821114" y="280987"/>
                      </a:cubicBezTo>
                      <a:cubicBezTo>
                        <a:pt x="1754439" y="284162"/>
                        <a:pt x="1684661" y="305987"/>
                        <a:pt x="1622387" y="328607"/>
                      </a:cubicBezTo>
                      <a:lnTo>
                        <a:pt x="1596197" y="338390"/>
                      </a:lnTo>
                      <a:lnTo>
                        <a:pt x="1576739" y="339882"/>
                      </a:lnTo>
                      <a:cubicBezTo>
                        <a:pt x="1494214" y="352611"/>
                        <a:pt x="1366693" y="396280"/>
                        <a:pt x="1297240" y="395287"/>
                      </a:cubicBezTo>
                      <a:cubicBezTo>
                        <a:pt x="1241678" y="394493"/>
                        <a:pt x="1188497" y="391914"/>
                        <a:pt x="1137101" y="386060"/>
                      </a:cubicBezTo>
                      <a:lnTo>
                        <a:pt x="1130254" y="384736"/>
                      </a:lnTo>
                      <a:lnTo>
                        <a:pt x="1094949" y="442158"/>
                      </a:lnTo>
                      <a:cubicBezTo>
                        <a:pt x="997494" y="596333"/>
                        <a:pt x="890361" y="751347"/>
                        <a:pt x="783499" y="873931"/>
                      </a:cubicBezTo>
                      <a:cubicBezTo>
                        <a:pt x="641017" y="1037378"/>
                        <a:pt x="332332" y="1273348"/>
                        <a:pt x="333919" y="1270173"/>
                      </a:cubicBezTo>
                      <a:lnTo>
                        <a:pt x="0" y="1398579"/>
                      </a:lnTo>
                      <a:lnTo>
                        <a:pt x="2894239" y="1409382"/>
                      </a:lnTo>
                      <a:lnTo>
                        <a:pt x="5788478" y="1398579"/>
                      </a:lnTo>
                      <a:lnTo>
                        <a:pt x="5454559" y="1270173"/>
                      </a:lnTo>
                      <a:cubicBezTo>
                        <a:pt x="5456146" y="1273348"/>
                        <a:pt x="5147461" y="1037378"/>
                        <a:pt x="5004979" y="873931"/>
                      </a:cubicBezTo>
                      <a:cubicBezTo>
                        <a:pt x="4898117" y="751347"/>
                        <a:pt x="4790984" y="596333"/>
                        <a:pt x="4693529" y="442158"/>
                      </a:cubicBezTo>
                      <a:lnTo>
                        <a:pt x="4669466" y="403021"/>
                      </a:lnTo>
                      <a:lnTo>
                        <a:pt x="4436322" y="371474"/>
                      </a:lnTo>
                      <a:cubicBezTo>
                        <a:pt x="4277374" y="349448"/>
                        <a:pt x="4117433" y="325040"/>
                        <a:pt x="3988052" y="295274"/>
                      </a:cubicBezTo>
                      <a:cubicBezTo>
                        <a:pt x="3729290" y="235743"/>
                        <a:pt x="3503071" y="125411"/>
                        <a:pt x="3326065" y="76199"/>
                      </a:cubicBezTo>
                      <a:cubicBezTo>
                        <a:pt x="3149059" y="26987"/>
                        <a:pt x="3007773" y="778"/>
                        <a:pt x="2926016" y="0"/>
                      </a:cubicBezTo>
                      <a:close/>
                    </a:path>
                  </a:pathLst>
                </a:custGeom>
                <a:pattFill prst="pct25">
                  <a:fgClr>
                    <a:srgbClr val="C00000"/>
                  </a:fgClr>
                  <a:bgClr>
                    <a:schemeClr val="bg1"/>
                  </a:bgClr>
                </a:pattFill>
                <a:ln w="22225">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82" name="テキスト ボックス 10">
                  <a:extLst>
                    <a:ext uri="{FF2B5EF4-FFF2-40B4-BE49-F238E27FC236}">
                      <a16:creationId xmlns:a16="http://schemas.microsoft.com/office/drawing/2014/main" id="{A3D472DF-6C4C-44B0-9481-18B149F665F8}"/>
                    </a:ext>
                  </a:extLst>
                </xdr:cNvPr>
                <xdr:cNvSpPr txBox="1"/>
              </xdr:nvSpPr>
              <xdr:spPr>
                <a:xfrm>
                  <a:off x="3897102" y="3989370"/>
                  <a:ext cx="3103653" cy="642048"/>
                </a:xfrm>
                <a:prstGeom prst="rect">
                  <a:avLst/>
                </a:prstGeom>
                <a:noFill/>
              </xdr:spPr>
              <xdr:txBody>
                <a:bodyPr wrap="square" lIns="36000" rIns="3600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100">
                      <a:solidFill>
                        <a:srgbClr val="C00000"/>
                      </a:solidFill>
                      <a:latin typeface="Meiryo UI" panose="020B0604030504040204" pitchFamily="50" charset="-128"/>
                      <a:ea typeface="Meiryo UI" panose="020B0604030504040204" pitchFamily="50" charset="-128"/>
                    </a:rPr>
                    <a:t>自家消費量（ｊ）</a:t>
                  </a:r>
                  <a:endParaRPr kumimoji="1" lang="ja-JP" altLang="en-US" sz="1100">
                    <a:solidFill>
                      <a:srgbClr val="C00000"/>
                    </a:solidFill>
                    <a:latin typeface="Meiryo UI" panose="020B0604030504040204" pitchFamily="50" charset="-128"/>
                    <a:ea typeface="Meiryo UI" panose="020B0604030504040204" pitchFamily="50" charset="-128"/>
                  </a:endParaRPr>
                </a:p>
              </xdr:txBody>
            </xdr:sp>
            <xdr:sp macro="" textlink="">
              <xdr:nvSpPr>
                <xdr:cNvPr id="180" name="フリーフォーム: 図形 179">
                  <a:extLst>
                    <a:ext uri="{FF2B5EF4-FFF2-40B4-BE49-F238E27FC236}">
                      <a16:creationId xmlns:a16="http://schemas.microsoft.com/office/drawing/2014/main" id="{F0F7D35D-B6A2-4B32-B9AA-274E7B6B249A}"/>
                    </a:ext>
                  </a:extLst>
                </xdr:cNvPr>
                <xdr:cNvSpPr>
                  <a:spLocks noChangeAspect="1"/>
                </xdr:cNvSpPr>
              </xdr:nvSpPr>
              <xdr:spPr>
                <a:xfrm flipH="1">
                  <a:off x="3672794" y="1714657"/>
                  <a:ext cx="2483595" cy="2060389"/>
                </a:xfrm>
                <a:custGeom>
                  <a:avLst/>
                  <a:gdLst>
                    <a:gd name="connsiteX0" fmla="*/ 2676452 w 5189310"/>
                    <a:gd name="connsiteY0" fmla="*/ 3217933 h 3219357"/>
                    <a:gd name="connsiteX1" fmla="*/ 2293251 w 5189310"/>
                    <a:gd name="connsiteY1" fmla="*/ 3219350 h 3219357"/>
                    <a:gd name="connsiteX2" fmla="*/ 2295071 w 5189310"/>
                    <a:gd name="connsiteY2" fmla="*/ 3219357 h 3219357"/>
                    <a:gd name="connsiteX3" fmla="*/ 518617 w 5189310"/>
                    <a:gd name="connsiteY3" fmla="*/ 2214992 h 3219357"/>
                    <a:gd name="connsiteX4" fmla="*/ 495781 w 5189310"/>
                    <a:gd name="connsiteY4" fmla="*/ 2252133 h 3219357"/>
                    <a:gd name="connsiteX5" fmla="*/ 184331 w 5189310"/>
                    <a:gd name="connsiteY5" fmla="*/ 2683906 h 3219357"/>
                    <a:gd name="connsiteX6" fmla="*/ 53752 w 5189310"/>
                    <a:gd name="connsiteY6" fmla="*/ 2815219 h 3219357"/>
                    <a:gd name="connsiteX7" fmla="*/ 0 w 5189310"/>
                    <a:gd name="connsiteY7" fmla="*/ 2863230 h 3219357"/>
                    <a:gd name="connsiteX8" fmla="*/ 49969 w 5189310"/>
                    <a:gd name="connsiteY8" fmla="*/ 2819021 h 3219357"/>
                    <a:gd name="connsiteX9" fmla="*/ 180556 w 5189310"/>
                    <a:gd name="connsiteY9" fmla="*/ 2688942 h 3219357"/>
                    <a:gd name="connsiteX10" fmla="*/ 492023 w 5189310"/>
                    <a:gd name="connsiteY10" fmla="*/ 2261230 h 3219357"/>
                    <a:gd name="connsiteX11" fmla="*/ 520498 w 5189310"/>
                    <a:gd name="connsiteY11" fmla="*/ 2215356 h 3219357"/>
                    <a:gd name="connsiteX12" fmla="*/ 2295071 w 5189310"/>
                    <a:gd name="connsiteY12" fmla="*/ 1065 h 3219357"/>
                    <a:gd name="connsiteX13" fmla="*/ 1959791 w 5189310"/>
                    <a:gd name="connsiteY13" fmla="*/ 138826 h 3219357"/>
                    <a:gd name="connsiteX14" fmla="*/ 1607457 w 5189310"/>
                    <a:gd name="connsiteY14" fmla="*/ 478222 h 3219357"/>
                    <a:gd name="connsiteX15" fmla="*/ 1258751 w 5189310"/>
                    <a:gd name="connsiteY15" fmla="*/ 877967 h 3219357"/>
                    <a:gd name="connsiteX16" fmla="*/ 1246753 w 5189310"/>
                    <a:gd name="connsiteY16" fmla="*/ 896708 h 3219357"/>
                    <a:gd name="connsiteX17" fmla="*/ 1311580 w 5189310"/>
                    <a:gd name="connsiteY17" fmla="*/ 806242 h 3219357"/>
                    <a:gd name="connsiteX18" fmla="*/ 1392416 w 5189310"/>
                    <a:gd name="connsiteY18" fmla="*/ 713286 h 3219357"/>
                    <a:gd name="connsiteX19" fmla="*/ 1392416 w 5189310"/>
                    <a:gd name="connsiteY19" fmla="*/ 2117074 h 3219357"/>
                    <a:gd name="connsiteX20" fmla="*/ 1392553 w 5189310"/>
                    <a:gd name="connsiteY20" fmla="*/ 2117092 h 3219357"/>
                    <a:gd name="connsiteX21" fmla="*/ 1594487 w 5189310"/>
                    <a:gd name="connsiteY21" fmla="*/ 2125163 h 3219357"/>
                    <a:gd name="connsiteX22" fmla="*/ 1818337 w 5189310"/>
                    <a:gd name="connsiteY22" fmla="*/ 2002503 h 3219357"/>
                    <a:gd name="connsiteX23" fmla="*/ 2023136 w 5189310"/>
                    <a:gd name="connsiteY23" fmla="*/ 1903431 h 3219357"/>
                    <a:gd name="connsiteX24" fmla="*/ 2271507 w 5189310"/>
                    <a:gd name="connsiteY24" fmla="*/ 1834315 h 3219357"/>
                    <a:gd name="connsiteX25" fmla="*/ 2323139 w 5189310"/>
                    <a:gd name="connsiteY25" fmla="*/ 1830447 h 3219357"/>
                    <a:gd name="connsiteX26" fmla="*/ 2323192 w 5189310"/>
                    <a:gd name="connsiteY26" fmla="*/ 1823230 h 3219357"/>
                    <a:gd name="connsiteX27" fmla="*/ 2723263 w 5189310"/>
                    <a:gd name="connsiteY27" fmla="*/ 1898712 h 3219357"/>
                    <a:gd name="connsiteX28" fmla="*/ 3385287 w 5189310"/>
                    <a:gd name="connsiteY28" fmla="*/ 2115727 h 3219357"/>
                    <a:gd name="connsiteX29" fmla="*/ 3833582 w 5189310"/>
                    <a:gd name="connsiteY29" fmla="*/ 2191210 h 3219357"/>
                    <a:gd name="connsiteX30" fmla="*/ 4066739 w 5189310"/>
                    <a:gd name="connsiteY30" fmla="*/ 2222461 h 3219357"/>
                    <a:gd name="connsiteX31" fmla="*/ 4090803 w 5189310"/>
                    <a:gd name="connsiteY31" fmla="*/ 2261230 h 3219357"/>
                    <a:gd name="connsiteX32" fmla="*/ 4402270 w 5189310"/>
                    <a:gd name="connsiteY32" fmla="*/ 2688942 h 3219357"/>
                    <a:gd name="connsiteX33" fmla="*/ 4851875 w 5189310"/>
                    <a:gd name="connsiteY33" fmla="*/ 3081457 h 3219357"/>
                    <a:gd name="connsiteX34" fmla="*/ 5185582 w 5189310"/>
                    <a:gd name="connsiteY34" fmla="*/ 3208568 h 3219357"/>
                    <a:gd name="connsiteX35" fmla="*/ 5189310 w 5189310"/>
                    <a:gd name="connsiteY35" fmla="*/ 3208554 h 3219357"/>
                    <a:gd name="connsiteX36" fmla="*/ 4855391 w 5189310"/>
                    <a:gd name="connsiteY36" fmla="*/ 3080148 h 3219357"/>
                    <a:gd name="connsiteX37" fmla="*/ 4405811 w 5189310"/>
                    <a:gd name="connsiteY37" fmla="*/ 2683906 h 3219357"/>
                    <a:gd name="connsiteX38" fmla="*/ 4000500 w 5189310"/>
                    <a:gd name="connsiteY38" fmla="*/ 2099470 h 3219357"/>
                    <a:gd name="connsiteX39" fmla="*/ 3671751 w 5189310"/>
                    <a:gd name="connsiteY39" fmla="*/ 1409606 h 3219357"/>
                    <a:gd name="connsiteX40" fmla="*/ 3331391 w 5189310"/>
                    <a:gd name="connsiteY40" fmla="*/ 877967 h 3219357"/>
                    <a:gd name="connsiteX41" fmla="*/ 2982685 w 5189310"/>
                    <a:gd name="connsiteY41" fmla="*/ 478222 h 3219357"/>
                    <a:gd name="connsiteX42" fmla="*/ 2630351 w 5189310"/>
                    <a:gd name="connsiteY42" fmla="*/ 138826 h 3219357"/>
                    <a:gd name="connsiteX43" fmla="*/ 2295071 w 5189310"/>
                    <a:gd name="connsiteY43" fmla="*/ 1065 h 3219357"/>
                    <a:gd name="connsiteX0" fmla="*/ 2295071 w 5189310"/>
                    <a:gd name="connsiteY0" fmla="*/ 3219357 h 3219357"/>
                    <a:gd name="connsiteX1" fmla="*/ 2293251 w 5189310"/>
                    <a:gd name="connsiteY1" fmla="*/ 3219350 h 3219357"/>
                    <a:gd name="connsiteX2" fmla="*/ 2295071 w 5189310"/>
                    <a:gd name="connsiteY2" fmla="*/ 3219357 h 3219357"/>
                    <a:gd name="connsiteX3" fmla="*/ 518617 w 5189310"/>
                    <a:gd name="connsiteY3" fmla="*/ 2214992 h 3219357"/>
                    <a:gd name="connsiteX4" fmla="*/ 495781 w 5189310"/>
                    <a:gd name="connsiteY4" fmla="*/ 2252133 h 3219357"/>
                    <a:gd name="connsiteX5" fmla="*/ 184331 w 5189310"/>
                    <a:gd name="connsiteY5" fmla="*/ 2683906 h 3219357"/>
                    <a:gd name="connsiteX6" fmla="*/ 53752 w 5189310"/>
                    <a:gd name="connsiteY6" fmla="*/ 2815219 h 3219357"/>
                    <a:gd name="connsiteX7" fmla="*/ 0 w 5189310"/>
                    <a:gd name="connsiteY7" fmla="*/ 2863230 h 3219357"/>
                    <a:gd name="connsiteX8" fmla="*/ 49969 w 5189310"/>
                    <a:gd name="connsiteY8" fmla="*/ 2819021 h 3219357"/>
                    <a:gd name="connsiteX9" fmla="*/ 180556 w 5189310"/>
                    <a:gd name="connsiteY9" fmla="*/ 2688942 h 3219357"/>
                    <a:gd name="connsiteX10" fmla="*/ 492023 w 5189310"/>
                    <a:gd name="connsiteY10" fmla="*/ 2261230 h 3219357"/>
                    <a:gd name="connsiteX11" fmla="*/ 520498 w 5189310"/>
                    <a:gd name="connsiteY11" fmla="*/ 2215356 h 3219357"/>
                    <a:gd name="connsiteX12" fmla="*/ 518617 w 5189310"/>
                    <a:gd name="connsiteY12" fmla="*/ 2214992 h 3219357"/>
                    <a:gd name="connsiteX13" fmla="*/ 2295071 w 5189310"/>
                    <a:gd name="connsiteY13" fmla="*/ 1065 h 3219357"/>
                    <a:gd name="connsiteX14" fmla="*/ 1959791 w 5189310"/>
                    <a:gd name="connsiteY14" fmla="*/ 138826 h 3219357"/>
                    <a:gd name="connsiteX15" fmla="*/ 1607457 w 5189310"/>
                    <a:gd name="connsiteY15" fmla="*/ 478222 h 3219357"/>
                    <a:gd name="connsiteX16" fmla="*/ 1258751 w 5189310"/>
                    <a:gd name="connsiteY16" fmla="*/ 877967 h 3219357"/>
                    <a:gd name="connsiteX17" fmla="*/ 1246753 w 5189310"/>
                    <a:gd name="connsiteY17" fmla="*/ 896708 h 3219357"/>
                    <a:gd name="connsiteX18" fmla="*/ 1311580 w 5189310"/>
                    <a:gd name="connsiteY18" fmla="*/ 806242 h 3219357"/>
                    <a:gd name="connsiteX19" fmla="*/ 1392416 w 5189310"/>
                    <a:gd name="connsiteY19" fmla="*/ 713286 h 3219357"/>
                    <a:gd name="connsiteX20" fmla="*/ 1392416 w 5189310"/>
                    <a:gd name="connsiteY20" fmla="*/ 2117074 h 3219357"/>
                    <a:gd name="connsiteX21" fmla="*/ 1392553 w 5189310"/>
                    <a:gd name="connsiteY21" fmla="*/ 2117092 h 3219357"/>
                    <a:gd name="connsiteX22" fmla="*/ 1594487 w 5189310"/>
                    <a:gd name="connsiteY22" fmla="*/ 2125163 h 3219357"/>
                    <a:gd name="connsiteX23" fmla="*/ 1818337 w 5189310"/>
                    <a:gd name="connsiteY23" fmla="*/ 2002503 h 3219357"/>
                    <a:gd name="connsiteX24" fmla="*/ 2023136 w 5189310"/>
                    <a:gd name="connsiteY24" fmla="*/ 1903431 h 3219357"/>
                    <a:gd name="connsiteX25" fmla="*/ 2271507 w 5189310"/>
                    <a:gd name="connsiteY25" fmla="*/ 1834315 h 3219357"/>
                    <a:gd name="connsiteX26" fmla="*/ 2323139 w 5189310"/>
                    <a:gd name="connsiteY26" fmla="*/ 1830447 h 3219357"/>
                    <a:gd name="connsiteX27" fmla="*/ 2323192 w 5189310"/>
                    <a:gd name="connsiteY27" fmla="*/ 1823230 h 3219357"/>
                    <a:gd name="connsiteX28" fmla="*/ 2723263 w 5189310"/>
                    <a:gd name="connsiteY28" fmla="*/ 1898712 h 3219357"/>
                    <a:gd name="connsiteX29" fmla="*/ 3385287 w 5189310"/>
                    <a:gd name="connsiteY29" fmla="*/ 2115727 h 3219357"/>
                    <a:gd name="connsiteX30" fmla="*/ 3833582 w 5189310"/>
                    <a:gd name="connsiteY30" fmla="*/ 2191210 h 3219357"/>
                    <a:gd name="connsiteX31" fmla="*/ 4066739 w 5189310"/>
                    <a:gd name="connsiteY31" fmla="*/ 2222461 h 3219357"/>
                    <a:gd name="connsiteX32" fmla="*/ 4090803 w 5189310"/>
                    <a:gd name="connsiteY32" fmla="*/ 2261230 h 3219357"/>
                    <a:gd name="connsiteX33" fmla="*/ 4402270 w 5189310"/>
                    <a:gd name="connsiteY33" fmla="*/ 2688942 h 3219357"/>
                    <a:gd name="connsiteX34" fmla="*/ 4851875 w 5189310"/>
                    <a:gd name="connsiteY34" fmla="*/ 3081457 h 3219357"/>
                    <a:gd name="connsiteX35" fmla="*/ 5185582 w 5189310"/>
                    <a:gd name="connsiteY35" fmla="*/ 3208568 h 3219357"/>
                    <a:gd name="connsiteX36" fmla="*/ 5189310 w 5189310"/>
                    <a:gd name="connsiteY36" fmla="*/ 3208554 h 3219357"/>
                    <a:gd name="connsiteX37" fmla="*/ 4855391 w 5189310"/>
                    <a:gd name="connsiteY37" fmla="*/ 3080148 h 3219357"/>
                    <a:gd name="connsiteX38" fmla="*/ 4405811 w 5189310"/>
                    <a:gd name="connsiteY38" fmla="*/ 2683906 h 3219357"/>
                    <a:gd name="connsiteX39" fmla="*/ 4000500 w 5189310"/>
                    <a:gd name="connsiteY39" fmla="*/ 2099470 h 3219357"/>
                    <a:gd name="connsiteX40" fmla="*/ 3671751 w 5189310"/>
                    <a:gd name="connsiteY40" fmla="*/ 1409606 h 3219357"/>
                    <a:gd name="connsiteX41" fmla="*/ 3331391 w 5189310"/>
                    <a:gd name="connsiteY41" fmla="*/ 877967 h 3219357"/>
                    <a:gd name="connsiteX42" fmla="*/ 2982685 w 5189310"/>
                    <a:gd name="connsiteY42" fmla="*/ 478222 h 3219357"/>
                    <a:gd name="connsiteX43" fmla="*/ 2630351 w 5189310"/>
                    <a:gd name="connsiteY43" fmla="*/ 138826 h 3219357"/>
                    <a:gd name="connsiteX44" fmla="*/ 2295071 w 5189310"/>
                    <a:gd name="connsiteY44" fmla="*/ 1065 h 3219357"/>
                    <a:gd name="connsiteX0" fmla="*/ 518617 w 5189310"/>
                    <a:gd name="connsiteY0" fmla="*/ 2214992 h 3208568"/>
                    <a:gd name="connsiteX1" fmla="*/ 495781 w 5189310"/>
                    <a:gd name="connsiteY1" fmla="*/ 2252133 h 3208568"/>
                    <a:gd name="connsiteX2" fmla="*/ 184331 w 5189310"/>
                    <a:gd name="connsiteY2" fmla="*/ 2683906 h 3208568"/>
                    <a:gd name="connsiteX3" fmla="*/ 53752 w 5189310"/>
                    <a:gd name="connsiteY3" fmla="*/ 2815219 h 3208568"/>
                    <a:gd name="connsiteX4" fmla="*/ 0 w 5189310"/>
                    <a:gd name="connsiteY4" fmla="*/ 2863230 h 3208568"/>
                    <a:gd name="connsiteX5" fmla="*/ 49969 w 5189310"/>
                    <a:gd name="connsiteY5" fmla="*/ 2819021 h 3208568"/>
                    <a:gd name="connsiteX6" fmla="*/ 180556 w 5189310"/>
                    <a:gd name="connsiteY6" fmla="*/ 2688942 h 3208568"/>
                    <a:gd name="connsiteX7" fmla="*/ 492023 w 5189310"/>
                    <a:gd name="connsiteY7" fmla="*/ 2261230 h 3208568"/>
                    <a:gd name="connsiteX8" fmla="*/ 520498 w 5189310"/>
                    <a:gd name="connsiteY8" fmla="*/ 2215356 h 3208568"/>
                    <a:gd name="connsiteX9" fmla="*/ 518617 w 5189310"/>
                    <a:gd name="connsiteY9" fmla="*/ 2214992 h 3208568"/>
                    <a:gd name="connsiteX10" fmla="*/ 2295071 w 5189310"/>
                    <a:gd name="connsiteY10" fmla="*/ 1065 h 3208568"/>
                    <a:gd name="connsiteX11" fmla="*/ 1959791 w 5189310"/>
                    <a:gd name="connsiteY11" fmla="*/ 138826 h 3208568"/>
                    <a:gd name="connsiteX12" fmla="*/ 1607457 w 5189310"/>
                    <a:gd name="connsiteY12" fmla="*/ 478222 h 3208568"/>
                    <a:gd name="connsiteX13" fmla="*/ 1258751 w 5189310"/>
                    <a:gd name="connsiteY13" fmla="*/ 877967 h 3208568"/>
                    <a:gd name="connsiteX14" fmla="*/ 1246753 w 5189310"/>
                    <a:gd name="connsiteY14" fmla="*/ 896708 h 3208568"/>
                    <a:gd name="connsiteX15" fmla="*/ 1311580 w 5189310"/>
                    <a:gd name="connsiteY15" fmla="*/ 806242 h 3208568"/>
                    <a:gd name="connsiteX16" fmla="*/ 1392416 w 5189310"/>
                    <a:gd name="connsiteY16" fmla="*/ 713286 h 3208568"/>
                    <a:gd name="connsiteX17" fmla="*/ 1392416 w 5189310"/>
                    <a:gd name="connsiteY17" fmla="*/ 2117074 h 3208568"/>
                    <a:gd name="connsiteX18" fmla="*/ 1392553 w 5189310"/>
                    <a:gd name="connsiteY18" fmla="*/ 2117092 h 3208568"/>
                    <a:gd name="connsiteX19" fmla="*/ 1594487 w 5189310"/>
                    <a:gd name="connsiteY19" fmla="*/ 2125163 h 3208568"/>
                    <a:gd name="connsiteX20" fmla="*/ 1818337 w 5189310"/>
                    <a:gd name="connsiteY20" fmla="*/ 2002503 h 3208568"/>
                    <a:gd name="connsiteX21" fmla="*/ 2023136 w 5189310"/>
                    <a:gd name="connsiteY21" fmla="*/ 1903431 h 3208568"/>
                    <a:gd name="connsiteX22" fmla="*/ 2271507 w 5189310"/>
                    <a:gd name="connsiteY22" fmla="*/ 1834315 h 3208568"/>
                    <a:gd name="connsiteX23" fmla="*/ 2323139 w 5189310"/>
                    <a:gd name="connsiteY23" fmla="*/ 1830447 h 3208568"/>
                    <a:gd name="connsiteX24" fmla="*/ 2323192 w 5189310"/>
                    <a:gd name="connsiteY24" fmla="*/ 1823230 h 3208568"/>
                    <a:gd name="connsiteX25" fmla="*/ 2723263 w 5189310"/>
                    <a:gd name="connsiteY25" fmla="*/ 1898712 h 3208568"/>
                    <a:gd name="connsiteX26" fmla="*/ 3385287 w 5189310"/>
                    <a:gd name="connsiteY26" fmla="*/ 2115727 h 3208568"/>
                    <a:gd name="connsiteX27" fmla="*/ 3833582 w 5189310"/>
                    <a:gd name="connsiteY27" fmla="*/ 2191210 h 3208568"/>
                    <a:gd name="connsiteX28" fmla="*/ 4066739 w 5189310"/>
                    <a:gd name="connsiteY28" fmla="*/ 2222461 h 3208568"/>
                    <a:gd name="connsiteX29" fmla="*/ 4090803 w 5189310"/>
                    <a:gd name="connsiteY29" fmla="*/ 2261230 h 3208568"/>
                    <a:gd name="connsiteX30" fmla="*/ 4402270 w 5189310"/>
                    <a:gd name="connsiteY30" fmla="*/ 2688942 h 3208568"/>
                    <a:gd name="connsiteX31" fmla="*/ 4851875 w 5189310"/>
                    <a:gd name="connsiteY31" fmla="*/ 3081457 h 3208568"/>
                    <a:gd name="connsiteX32" fmla="*/ 5185582 w 5189310"/>
                    <a:gd name="connsiteY32" fmla="*/ 3208568 h 3208568"/>
                    <a:gd name="connsiteX33" fmla="*/ 5189310 w 5189310"/>
                    <a:gd name="connsiteY33" fmla="*/ 3208554 h 3208568"/>
                    <a:gd name="connsiteX34" fmla="*/ 4855391 w 5189310"/>
                    <a:gd name="connsiteY34" fmla="*/ 3080148 h 3208568"/>
                    <a:gd name="connsiteX35" fmla="*/ 4405811 w 5189310"/>
                    <a:gd name="connsiteY35" fmla="*/ 2683906 h 3208568"/>
                    <a:gd name="connsiteX36" fmla="*/ 4000500 w 5189310"/>
                    <a:gd name="connsiteY36" fmla="*/ 2099470 h 3208568"/>
                    <a:gd name="connsiteX37" fmla="*/ 3671751 w 5189310"/>
                    <a:gd name="connsiteY37" fmla="*/ 1409606 h 3208568"/>
                    <a:gd name="connsiteX38" fmla="*/ 3331391 w 5189310"/>
                    <a:gd name="connsiteY38" fmla="*/ 877967 h 3208568"/>
                    <a:gd name="connsiteX39" fmla="*/ 2982685 w 5189310"/>
                    <a:gd name="connsiteY39" fmla="*/ 478222 h 3208568"/>
                    <a:gd name="connsiteX40" fmla="*/ 2630351 w 5189310"/>
                    <a:gd name="connsiteY40" fmla="*/ 138826 h 3208568"/>
                    <a:gd name="connsiteX41" fmla="*/ 2295071 w 5189310"/>
                    <a:gd name="connsiteY41" fmla="*/ 1065 h 3208568"/>
                    <a:gd name="connsiteX0" fmla="*/ 520498 w 5189310"/>
                    <a:gd name="connsiteY0" fmla="*/ 2215356 h 3208568"/>
                    <a:gd name="connsiteX1" fmla="*/ 495781 w 5189310"/>
                    <a:gd name="connsiteY1" fmla="*/ 2252133 h 3208568"/>
                    <a:gd name="connsiteX2" fmla="*/ 184331 w 5189310"/>
                    <a:gd name="connsiteY2" fmla="*/ 2683906 h 3208568"/>
                    <a:gd name="connsiteX3" fmla="*/ 53752 w 5189310"/>
                    <a:gd name="connsiteY3" fmla="*/ 2815219 h 3208568"/>
                    <a:gd name="connsiteX4" fmla="*/ 0 w 5189310"/>
                    <a:gd name="connsiteY4" fmla="*/ 2863230 h 3208568"/>
                    <a:gd name="connsiteX5" fmla="*/ 49969 w 5189310"/>
                    <a:gd name="connsiteY5" fmla="*/ 2819021 h 3208568"/>
                    <a:gd name="connsiteX6" fmla="*/ 180556 w 5189310"/>
                    <a:gd name="connsiteY6" fmla="*/ 2688942 h 3208568"/>
                    <a:gd name="connsiteX7" fmla="*/ 492023 w 5189310"/>
                    <a:gd name="connsiteY7" fmla="*/ 2261230 h 3208568"/>
                    <a:gd name="connsiteX8" fmla="*/ 520498 w 5189310"/>
                    <a:gd name="connsiteY8" fmla="*/ 2215356 h 3208568"/>
                    <a:gd name="connsiteX9" fmla="*/ 2295071 w 5189310"/>
                    <a:gd name="connsiteY9" fmla="*/ 1065 h 3208568"/>
                    <a:gd name="connsiteX10" fmla="*/ 1959791 w 5189310"/>
                    <a:gd name="connsiteY10" fmla="*/ 138826 h 3208568"/>
                    <a:gd name="connsiteX11" fmla="*/ 1607457 w 5189310"/>
                    <a:gd name="connsiteY11" fmla="*/ 478222 h 3208568"/>
                    <a:gd name="connsiteX12" fmla="*/ 1258751 w 5189310"/>
                    <a:gd name="connsiteY12" fmla="*/ 877967 h 3208568"/>
                    <a:gd name="connsiteX13" fmla="*/ 1246753 w 5189310"/>
                    <a:gd name="connsiteY13" fmla="*/ 896708 h 3208568"/>
                    <a:gd name="connsiteX14" fmla="*/ 1311580 w 5189310"/>
                    <a:gd name="connsiteY14" fmla="*/ 806242 h 3208568"/>
                    <a:gd name="connsiteX15" fmla="*/ 1392416 w 5189310"/>
                    <a:gd name="connsiteY15" fmla="*/ 713286 h 3208568"/>
                    <a:gd name="connsiteX16" fmla="*/ 1392416 w 5189310"/>
                    <a:gd name="connsiteY16" fmla="*/ 2117074 h 3208568"/>
                    <a:gd name="connsiteX17" fmla="*/ 1392553 w 5189310"/>
                    <a:gd name="connsiteY17" fmla="*/ 2117092 h 3208568"/>
                    <a:gd name="connsiteX18" fmla="*/ 1594487 w 5189310"/>
                    <a:gd name="connsiteY18" fmla="*/ 2125163 h 3208568"/>
                    <a:gd name="connsiteX19" fmla="*/ 1818337 w 5189310"/>
                    <a:gd name="connsiteY19" fmla="*/ 2002503 h 3208568"/>
                    <a:gd name="connsiteX20" fmla="*/ 2023136 w 5189310"/>
                    <a:gd name="connsiteY20" fmla="*/ 1903431 h 3208568"/>
                    <a:gd name="connsiteX21" fmla="*/ 2271507 w 5189310"/>
                    <a:gd name="connsiteY21" fmla="*/ 1834315 h 3208568"/>
                    <a:gd name="connsiteX22" fmla="*/ 2323139 w 5189310"/>
                    <a:gd name="connsiteY22" fmla="*/ 1830447 h 3208568"/>
                    <a:gd name="connsiteX23" fmla="*/ 2323192 w 5189310"/>
                    <a:gd name="connsiteY23" fmla="*/ 1823230 h 3208568"/>
                    <a:gd name="connsiteX24" fmla="*/ 2723263 w 5189310"/>
                    <a:gd name="connsiteY24" fmla="*/ 1898712 h 3208568"/>
                    <a:gd name="connsiteX25" fmla="*/ 3385287 w 5189310"/>
                    <a:gd name="connsiteY25" fmla="*/ 2115727 h 3208568"/>
                    <a:gd name="connsiteX26" fmla="*/ 3833582 w 5189310"/>
                    <a:gd name="connsiteY26" fmla="*/ 2191210 h 3208568"/>
                    <a:gd name="connsiteX27" fmla="*/ 4066739 w 5189310"/>
                    <a:gd name="connsiteY27" fmla="*/ 2222461 h 3208568"/>
                    <a:gd name="connsiteX28" fmla="*/ 4090803 w 5189310"/>
                    <a:gd name="connsiteY28" fmla="*/ 2261230 h 3208568"/>
                    <a:gd name="connsiteX29" fmla="*/ 4402270 w 5189310"/>
                    <a:gd name="connsiteY29" fmla="*/ 2688942 h 3208568"/>
                    <a:gd name="connsiteX30" fmla="*/ 4851875 w 5189310"/>
                    <a:gd name="connsiteY30" fmla="*/ 3081457 h 3208568"/>
                    <a:gd name="connsiteX31" fmla="*/ 5185582 w 5189310"/>
                    <a:gd name="connsiteY31" fmla="*/ 3208568 h 3208568"/>
                    <a:gd name="connsiteX32" fmla="*/ 5189310 w 5189310"/>
                    <a:gd name="connsiteY32" fmla="*/ 3208554 h 3208568"/>
                    <a:gd name="connsiteX33" fmla="*/ 4855391 w 5189310"/>
                    <a:gd name="connsiteY33" fmla="*/ 3080148 h 3208568"/>
                    <a:gd name="connsiteX34" fmla="*/ 4405811 w 5189310"/>
                    <a:gd name="connsiteY34" fmla="*/ 2683906 h 3208568"/>
                    <a:gd name="connsiteX35" fmla="*/ 4000500 w 5189310"/>
                    <a:gd name="connsiteY35" fmla="*/ 2099470 h 3208568"/>
                    <a:gd name="connsiteX36" fmla="*/ 3671751 w 5189310"/>
                    <a:gd name="connsiteY36" fmla="*/ 1409606 h 3208568"/>
                    <a:gd name="connsiteX37" fmla="*/ 3331391 w 5189310"/>
                    <a:gd name="connsiteY37" fmla="*/ 877967 h 3208568"/>
                    <a:gd name="connsiteX38" fmla="*/ 2982685 w 5189310"/>
                    <a:gd name="connsiteY38" fmla="*/ 478222 h 3208568"/>
                    <a:gd name="connsiteX39" fmla="*/ 2630351 w 5189310"/>
                    <a:gd name="connsiteY39" fmla="*/ 138826 h 3208568"/>
                    <a:gd name="connsiteX40" fmla="*/ 2295071 w 5189310"/>
                    <a:gd name="connsiteY40" fmla="*/ 1065 h 3208568"/>
                    <a:gd name="connsiteX0" fmla="*/ 470529 w 5139341"/>
                    <a:gd name="connsiteY0" fmla="*/ 2215356 h 3208568"/>
                    <a:gd name="connsiteX1" fmla="*/ 445812 w 5139341"/>
                    <a:gd name="connsiteY1" fmla="*/ 2252133 h 3208568"/>
                    <a:gd name="connsiteX2" fmla="*/ 134362 w 5139341"/>
                    <a:gd name="connsiteY2" fmla="*/ 2683906 h 3208568"/>
                    <a:gd name="connsiteX3" fmla="*/ 3783 w 5139341"/>
                    <a:gd name="connsiteY3" fmla="*/ 2815219 h 3208568"/>
                    <a:gd name="connsiteX4" fmla="*/ 0 w 5139341"/>
                    <a:gd name="connsiteY4" fmla="*/ 2819021 h 3208568"/>
                    <a:gd name="connsiteX5" fmla="*/ 130587 w 5139341"/>
                    <a:gd name="connsiteY5" fmla="*/ 2688942 h 3208568"/>
                    <a:gd name="connsiteX6" fmla="*/ 442054 w 5139341"/>
                    <a:gd name="connsiteY6" fmla="*/ 2261230 h 3208568"/>
                    <a:gd name="connsiteX7" fmla="*/ 470529 w 5139341"/>
                    <a:gd name="connsiteY7" fmla="*/ 2215356 h 3208568"/>
                    <a:gd name="connsiteX8" fmla="*/ 2245102 w 5139341"/>
                    <a:gd name="connsiteY8" fmla="*/ 1065 h 3208568"/>
                    <a:gd name="connsiteX9" fmla="*/ 1909822 w 5139341"/>
                    <a:gd name="connsiteY9" fmla="*/ 138826 h 3208568"/>
                    <a:gd name="connsiteX10" fmla="*/ 1557488 w 5139341"/>
                    <a:gd name="connsiteY10" fmla="*/ 478222 h 3208568"/>
                    <a:gd name="connsiteX11" fmla="*/ 1208782 w 5139341"/>
                    <a:gd name="connsiteY11" fmla="*/ 877967 h 3208568"/>
                    <a:gd name="connsiteX12" fmla="*/ 1196784 w 5139341"/>
                    <a:gd name="connsiteY12" fmla="*/ 896708 h 3208568"/>
                    <a:gd name="connsiteX13" fmla="*/ 1261611 w 5139341"/>
                    <a:gd name="connsiteY13" fmla="*/ 806242 h 3208568"/>
                    <a:gd name="connsiteX14" fmla="*/ 1342447 w 5139341"/>
                    <a:gd name="connsiteY14" fmla="*/ 713286 h 3208568"/>
                    <a:gd name="connsiteX15" fmla="*/ 1342447 w 5139341"/>
                    <a:gd name="connsiteY15" fmla="*/ 2117074 h 3208568"/>
                    <a:gd name="connsiteX16" fmla="*/ 1342584 w 5139341"/>
                    <a:gd name="connsiteY16" fmla="*/ 2117092 h 3208568"/>
                    <a:gd name="connsiteX17" fmla="*/ 1544518 w 5139341"/>
                    <a:gd name="connsiteY17" fmla="*/ 2125163 h 3208568"/>
                    <a:gd name="connsiteX18" fmla="*/ 1768368 w 5139341"/>
                    <a:gd name="connsiteY18" fmla="*/ 2002503 h 3208568"/>
                    <a:gd name="connsiteX19" fmla="*/ 1973167 w 5139341"/>
                    <a:gd name="connsiteY19" fmla="*/ 1903431 h 3208568"/>
                    <a:gd name="connsiteX20" fmla="*/ 2221538 w 5139341"/>
                    <a:gd name="connsiteY20" fmla="*/ 1834315 h 3208568"/>
                    <a:gd name="connsiteX21" fmla="*/ 2273170 w 5139341"/>
                    <a:gd name="connsiteY21" fmla="*/ 1830447 h 3208568"/>
                    <a:gd name="connsiteX22" fmla="*/ 2273223 w 5139341"/>
                    <a:gd name="connsiteY22" fmla="*/ 1823230 h 3208568"/>
                    <a:gd name="connsiteX23" fmla="*/ 2673294 w 5139341"/>
                    <a:gd name="connsiteY23" fmla="*/ 1898712 h 3208568"/>
                    <a:gd name="connsiteX24" fmla="*/ 3335318 w 5139341"/>
                    <a:gd name="connsiteY24" fmla="*/ 2115727 h 3208568"/>
                    <a:gd name="connsiteX25" fmla="*/ 3783613 w 5139341"/>
                    <a:gd name="connsiteY25" fmla="*/ 2191210 h 3208568"/>
                    <a:gd name="connsiteX26" fmla="*/ 4016770 w 5139341"/>
                    <a:gd name="connsiteY26" fmla="*/ 2222461 h 3208568"/>
                    <a:gd name="connsiteX27" fmla="*/ 4040834 w 5139341"/>
                    <a:gd name="connsiteY27" fmla="*/ 2261230 h 3208568"/>
                    <a:gd name="connsiteX28" fmla="*/ 4352301 w 5139341"/>
                    <a:gd name="connsiteY28" fmla="*/ 2688942 h 3208568"/>
                    <a:gd name="connsiteX29" fmla="*/ 4801906 w 5139341"/>
                    <a:gd name="connsiteY29" fmla="*/ 3081457 h 3208568"/>
                    <a:gd name="connsiteX30" fmla="*/ 5135613 w 5139341"/>
                    <a:gd name="connsiteY30" fmla="*/ 3208568 h 3208568"/>
                    <a:gd name="connsiteX31" fmla="*/ 5139341 w 5139341"/>
                    <a:gd name="connsiteY31" fmla="*/ 3208554 h 3208568"/>
                    <a:gd name="connsiteX32" fmla="*/ 4805422 w 5139341"/>
                    <a:gd name="connsiteY32" fmla="*/ 3080148 h 3208568"/>
                    <a:gd name="connsiteX33" fmla="*/ 4355842 w 5139341"/>
                    <a:gd name="connsiteY33" fmla="*/ 2683906 h 3208568"/>
                    <a:gd name="connsiteX34" fmla="*/ 3950531 w 5139341"/>
                    <a:gd name="connsiteY34" fmla="*/ 2099470 h 3208568"/>
                    <a:gd name="connsiteX35" fmla="*/ 3621782 w 5139341"/>
                    <a:gd name="connsiteY35" fmla="*/ 1409606 h 3208568"/>
                    <a:gd name="connsiteX36" fmla="*/ 3281422 w 5139341"/>
                    <a:gd name="connsiteY36" fmla="*/ 877967 h 3208568"/>
                    <a:gd name="connsiteX37" fmla="*/ 2932716 w 5139341"/>
                    <a:gd name="connsiteY37" fmla="*/ 478222 h 3208568"/>
                    <a:gd name="connsiteX38" fmla="*/ 2580382 w 5139341"/>
                    <a:gd name="connsiteY38" fmla="*/ 138826 h 3208568"/>
                    <a:gd name="connsiteX39" fmla="*/ 2245102 w 5139341"/>
                    <a:gd name="connsiteY39" fmla="*/ 1065 h 3208568"/>
                    <a:gd name="connsiteX0" fmla="*/ 466746 w 5135558"/>
                    <a:gd name="connsiteY0" fmla="*/ 2215356 h 3208568"/>
                    <a:gd name="connsiteX1" fmla="*/ 442029 w 5135558"/>
                    <a:gd name="connsiteY1" fmla="*/ 2252133 h 3208568"/>
                    <a:gd name="connsiteX2" fmla="*/ 130579 w 5135558"/>
                    <a:gd name="connsiteY2" fmla="*/ 2683906 h 3208568"/>
                    <a:gd name="connsiteX3" fmla="*/ 0 w 5135558"/>
                    <a:gd name="connsiteY3" fmla="*/ 2815219 h 3208568"/>
                    <a:gd name="connsiteX4" fmla="*/ 126804 w 5135558"/>
                    <a:gd name="connsiteY4" fmla="*/ 2688942 h 3208568"/>
                    <a:gd name="connsiteX5" fmla="*/ 438271 w 5135558"/>
                    <a:gd name="connsiteY5" fmla="*/ 2261230 h 3208568"/>
                    <a:gd name="connsiteX6" fmla="*/ 466746 w 5135558"/>
                    <a:gd name="connsiteY6" fmla="*/ 2215356 h 3208568"/>
                    <a:gd name="connsiteX7" fmla="*/ 2241319 w 5135558"/>
                    <a:gd name="connsiteY7" fmla="*/ 1065 h 3208568"/>
                    <a:gd name="connsiteX8" fmla="*/ 1906039 w 5135558"/>
                    <a:gd name="connsiteY8" fmla="*/ 138826 h 3208568"/>
                    <a:gd name="connsiteX9" fmla="*/ 1553705 w 5135558"/>
                    <a:gd name="connsiteY9" fmla="*/ 478222 h 3208568"/>
                    <a:gd name="connsiteX10" fmla="*/ 1204999 w 5135558"/>
                    <a:gd name="connsiteY10" fmla="*/ 877967 h 3208568"/>
                    <a:gd name="connsiteX11" fmla="*/ 1193001 w 5135558"/>
                    <a:gd name="connsiteY11" fmla="*/ 896708 h 3208568"/>
                    <a:gd name="connsiteX12" fmla="*/ 1257828 w 5135558"/>
                    <a:gd name="connsiteY12" fmla="*/ 806242 h 3208568"/>
                    <a:gd name="connsiteX13" fmla="*/ 1338664 w 5135558"/>
                    <a:gd name="connsiteY13" fmla="*/ 713286 h 3208568"/>
                    <a:gd name="connsiteX14" fmla="*/ 1338664 w 5135558"/>
                    <a:gd name="connsiteY14" fmla="*/ 2117074 h 3208568"/>
                    <a:gd name="connsiteX15" fmla="*/ 1338801 w 5135558"/>
                    <a:gd name="connsiteY15" fmla="*/ 2117092 h 3208568"/>
                    <a:gd name="connsiteX16" fmla="*/ 1540735 w 5135558"/>
                    <a:gd name="connsiteY16" fmla="*/ 2125163 h 3208568"/>
                    <a:gd name="connsiteX17" fmla="*/ 1764585 w 5135558"/>
                    <a:gd name="connsiteY17" fmla="*/ 2002503 h 3208568"/>
                    <a:gd name="connsiteX18" fmla="*/ 1969384 w 5135558"/>
                    <a:gd name="connsiteY18" fmla="*/ 1903431 h 3208568"/>
                    <a:gd name="connsiteX19" fmla="*/ 2217755 w 5135558"/>
                    <a:gd name="connsiteY19" fmla="*/ 1834315 h 3208568"/>
                    <a:gd name="connsiteX20" fmla="*/ 2269387 w 5135558"/>
                    <a:gd name="connsiteY20" fmla="*/ 1830447 h 3208568"/>
                    <a:gd name="connsiteX21" fmla="*/ 2269440 w 5135558"/>
                    <a:gd name="connsiteY21" fmla="*/ 1823230 h 3208568"/>
                    <a:gd name="connsiteX22" fmla="*/ 2669511 w 5135558"/>
                    <a:gd name="connsiteY22" fmla="*/ 1898712 h 3208568"/>
                    <a:gd name="connsiteX23" fmla="*/ 3331535 w 5135558"/>
                    <a:gd name="connsiteY23" fmla="*/ 2115727 h 3208568"/>
                    <a:gd name="connsiteX24" fmla="*/ 3779830 w 5135558"/>
                    <a:gd name="connsiteY24" fmla="*/ 2191210 h 3208568"/>
                    <a:gd name="connsiteX25" fmla="*/ 4012987 w 5135558"/>
                    <a:gd name="connsiteY25" fmla="*/ 2222461 h 3208568"/>
                    <a:gd name="connsiteX26" fmla="*/ 4037051 w 5135558"/>
                    <a:gd name="connsiteY26" fmla="*/ 2261230 h 3208568"/>
                    <a:gd name="connsiteX27" fmla="*/ 4348518 w 5135558"/>
                    <a:gd name="connsiteY27" fmla="*/ 2688942 h 3208568"/>
                    <a:gd name="connsiteX28" fmla="*/ 4798123 w 5135558"/>
                    <a:gd name="connsiteY28" fmla="*/ 3081457 h 3208568"/>
                    <a:gd name="connsiteX29" fmla="*/ 5131830 w 5135558"/>
                    <a:gd name="connsiteY29" fmla="*/ 3208568 h 3208568"/>
                    <a:gd name="connsiteX30" fmla="*/ 5135558 w 5135558"/>
                    <a:gd name="connsiteY30" fmla="*/ 3208554 h 3208568"/>
                    <a:gd name="connsiteX31" fmla="*/ 4801639 w 5135558"/>
                    <a:gd name="connsiteY31" fmla="*/ 3080148 h 3208568"/>
                    <a:gd name="connsiteX32" fmla="*/ 4352059 w 5135558"/>
                    <a:gd name="connsiteY32" fmla="*/ 2683906 h 3208568"/>
                    <a:gd name="connsiteX33" fmla="*/ 3946748 w 5135558"/>
                    <a:gd name="connsiteY33" fmla="*/ 2099470 h 3208568"/>
                    <a:gd name="connsiteX34" fmla="*/ 3617999 w 5135558"/>
                    <a:gd name="connsiteY34" fmla="*/ 1409606 h 3208568"/>
                    <a:gd name="connsiteX35" fmla="*/ 3277639 w 5135558"/>
                    <a:gd name="connsiteY35" fmla="*/ 877967 h 3208568"/>
                    <a:gd name="connsiteX36" fmla="*/ 2928933 w 5135558"/>
                    <a:gd name="connsiteY36" fmla="*/ 478222 h 3208568"/>
                    <a:gd name="connsiteX37" fmla="*/ 2576599 w 5135558"/>
                    <a:gd name="connsiteY37" fmla="*/ 138826 h 3208568"/>
                    <a:gd name="connsiteX38" fmla="*/ 2241319 w 5135558"/>
                    <a:gd name="connsiteY38" fmla="*/ 1065 h 3208568"/>
                    <a:gd name="connsiteX0" fmla="*/ 377023 w 5045835"/>
                    <a:gd name="connsiteY0" fmla="*/ 2215356 h 3208568"/>
                    <a:gd name="connsiteX1" fmla="*/ 352306 w 5045835"/>
                    <a:gd name="connsiteY1" fmla="*/ 2252133 h 3208568"/>
                    <a:gd name="connsiteX2" fmla="*/ 40856 w 5045835"/>
                    <a:gd name="connsiteY2" fmla="*/ 2683906 h 3208568"/>
                    <a:gd name="connsiteX3" fmla="*/ 37081 w 5045835"/>
                    <a:gd name="connsiteY3" fmla="*/ 2688942 h 3208568"/>
                    <a:gd name="connsiteX4" fmla="*/ 348548 w 5045835"/>
                    <a:gd name="connsiteY4" fmla="*/ 2261230 h 3208568"/>
                    <a:gd name="connsiteX5" fmla="*/ 377023 w 5045835"/>
                    <a:gd name="connsiteY5" fmla="*/ 2215356 h 3208568"/>
                    <a:gd name="connsiteX6" fmla="*/ 2151596 w 5045835"/>
                    <a:gd name="connsiteY6" fmla="*/ 1065 h 3208568"/>
                    <a:gd name="connsiteX7" fmla="*/ 1816316 w 5045835"/>
                    <a:gd name="connsiteY7" fmla="*/ 138826 h 3208568"/>
                    <a:gd name="connsiteX8" fmla="*/ 1463982 w 5045835"/>
                    <a:gd name="connsiteY8" fmla="*/ 478222 h 3208568"/>
                    <a:gd name="connsiteX9" fmla="*/ 1115276 w 5045835"/>
                    <a:gd name="connsiteY9" fmla="*/ 877967 h 3208568"/>
                    <a:gd name="connsiteX10" fmla="*/ 1103278 w 5045835"/>
                    <a:gd name="connsiteY10" fmla="*/ 896708 h 3208568"/>
                    <a:gd name="connsiteX11" fmla="*/ 1168105 w 5045835"/>
                    <a:gd name="connsiteY11" fmla="*/ 806242 h 3208568"/>
                    <a:gd name="connsiteX12" fmla="*/ 1248941 w 5045835"/>
                    <a:gd name="connsiteY12" fmla="*/ 713286 h 3208568"/>
                    <a:gd name="connsiteX13" fmla="*/ 1248941 w 5045835"/>
                    <a:gd name="connsiteY13" fmla="*/ 2117074 h 3208568"/>
                    <a:gd name="connsiteX14" fmla="*/ 1249078 w 5045835"/>
                    <a:gd name="connsiteY14" fmla="*/ 2117092 h 3208568"/>
                    <a:gd name="connsiteX15" fmla="*/ 1451012 w 5045835"/>
                    <a:gd name="connsiteY15" fmla="*/ 2125163 h 3208568"/>
                    <a:gd name="connsiteX16" fmla="*/ 1674862 w 5045835"/>
                    <a:gd name="connsiteY16" fmla="*/ 2002503 h 3208568"/>
                    <a:gd name="connsiteX17" fmla="*/ 1879661 w 5045835"/>
                    <a:gd name="connsiteY17" fmla="*/ 1903431 h 3208568"/>
                    <a:gd name="connsiteX18" fmla="*/ 2128032 w 5045835"/>
                    <a:gd name="connsiteY18" fmla="*/ 1834315 h 3208568"/>
                    <a:gd name="connsiteX19" fmla="*/ 2179664 w 5045835"/>
                    <a:gd name="connsiteY19" fmla="*/ 1830447 h 3208568"/>
                    <a:gd name="connsiteX20" fmla="*/ 2179717 w 5045835"/>
                    <a:gd name="connsiteY20" fmla="*/ 1823230 h 3208568"/>
                    <a:gd name="connsiteX21" fmla="*/ 2579788 w 5045835"/>
                    <a:gd name="connsiteY21" fmla="*/ 1898712 h 3208568"/>
                    <a:gd name="connsiteX22" fmla="*/ 3241812 w 5045835"/>
                    <a:gd name="connsiteY22" fmla="*/ 2115727 h 3208568"/>
                    <a:gd name="connsiteX23" fmla="*/ 3690107 w 5045835"/>
                    <a:gd name="connsiteY23" fmla="*/ 2191210 h 3208568"/>
                    <a:gd name="connsiteX24" fmla="*/ 3923264 w 5045835"/>
                    <a:gd name="connsiteY24" fmla="*/ 2222461 h 3208568"/>
                    <a:gd name="connsiteX25" fmla="*/ 3947328 w 5045835"/>
                    <a:gd name="connsiteY25" fmla="*/ 2261230 h 3208568"/>
                    <a:gd name="connsiteX26" fmla="*/ 4258795 w 5045835"/>
                    <a:gd name="connsiteY26" fmla="*/ 2688942 h 3208568"/>
                    <a:gd name="connsiteX27" fmla="*/ 4708400 w 5045835"/>
                    <a:gd name="connsiteY27" fmla="*/ 3081457 h 3208568"/>
                    <a:gd name="connsiteX28" fmla="*/ 5042107 w 5045835"/>
                    <a:gd name="connsiteY28" fmla="*/ 3208568 h 3208568"/>
                    <a:gd name="connsiteX29" fmla="*/ 5045835 w 5045835"/>
                    <a:gd name="connsiteY29" fmla="*/ 3208554 h 3208568"/>
                    <a:gd name="connsiteX30" fmla="*/ 4711916 w 5045835"/>
                    <a:gd name="connsiteY30" fmla="*/ 3080148 h 3208568"/>
                    <a:gd name="connsiteX31" fmla="*/ 4262336 w 5045835"/>
                    <a:gd name="connsiteY31" fmla="*/ 2683906 h 3208568"/>
                    <a:gd name="connsiteX32" fmla="*/ 3857025 w 5045835"/>
                    <a:gd name="connsiteY32" fmla="*/ 2099470 h 3208568"/>
                    <a:gd name="connsiteX33" fmla="*/ 3528276 w 5045835"/>
                    <a:gd name="connsiteY33" fmla="*/ 1409606 h 3208568"/>
                    <a:gd name="connsiteX34" fmla="*/ 3187916 w 5045835"/>
                    <a:gd name="connsiteY34" fmla="*/ 877967 h 3208568"/>
                    <a:gd name="connsiteX35" fmla="*/ 2839210 w 5045835"/>
                    <a:gd name="connsiteY35" fmla="*/ 478222 h 3208568"/>
                    <a:gd name="connsiteX36" fmla="*/ 2486876 w 5045835"/>
                    <a:gd name="connsiteY36" fmla="*/ 138826 h 3208568"/>
                    <a:gd name="connsiteX37" fmla="*/ 2151596 w 5045835"/>
                    <a:gd name="connsiteY37" fmla="*/ 1065 h 3208568"/>
                    <a:gd name="connsiteX0" fmla="*/ 336169 w 5004981"/>
                    <a:gd name="connsiteY0" fmla="*/ 2215356 h 3208568"/>
                    <a:gd name="connsiteX1" fmla="*/ 311452 w 5004981"/>
                    <a:gd name="connsiteY1" fmla="*/ 2252133 h 3208568"/>
                    <a:gd name="connsiteX2" fmla="*/ 2 w 5004981"/>
                    <a:gd name="connsiteY2" fmla="*/ 2683906 h 3208568"/>
                    <a:gd name="connsiteX3" fmla="*/ 307694 w 5004981"/>
                    <a:gd name="connsiteY3" fmla="*/ 2261230 h 3208568"/>
                    <a:gd name="connsiteX4" fmla="*/ 336169 w 5004981"/>
                    <a:gd name="connsiteY4" fmla="*/ 2215356 h 3208568"/>
                    <a:gd name="connsiteX5" fmla="*/ 2110742 w 5004981"/>
                    <a:gd name="connsiteY5" fmla="*/ 1065 h 3208568"/>
                    <a:gd name="connsiteX6" fmla="*/ 1775462 w 5004981"/>
                    <a:gd name="connsiteY6" fmla="*/ 138826 h 3208568"/>
                    <a:gd name="connsiteX7" fmla="*/ 1423128 w 5004981"/>
                    <a:gd name="connsiteY7" fmla="*/ 478222 h 3208568"/>
                    <a:gd name="connsiteX8" fmla="*/ 1074422 w 5004981"/>
                    <a:gd name="connsiteY8" fmla="*/ 877967 h 3208568"/>
                    <a:gd name="connsiteX9" fmla="*/ 1062424 w 5004981"/>
                    <a:gd name="connsiteY9" fmla="*/ 896708 h 3208568"/>
                    <a:gd name="connsiteX10" fmla="*/ 1127251 w 5004981"/>
                    <a:gd name="connsiteY10" fmla="*/ 806242 h 3208568"/>
                    <a:gd name="connsiteX11" fmla="*/ 1208087 w 5004981"/>
                    <a:gd name="connsiteY11" fmla="*/ 713286 h 3208568"/>
                    <a:gd name="connsiteX12" fmla="*/ 1208087 w 5004981"/>
                    <a:gd name="connsiteY12" fmla="*/ 2117074 h 3208568"/>
                    <a:gd name="connsiteX13" fmla="*/ 1208224 w 5004981"/>
                    <a:gd name="connsiteY13" fmla="*/ 2117092 h 3208568"/>
                    <a:gd name="connsiteX14" fmla="*/ 1410158 w 5004981"/>
                    <a:gd name="connsiteY14" fmla="*/ 2125163 h 3208568"/>
                    <a:gd name="connsiteX15" fmla="*/ 1634008 w 5004981"/>
                    <a:gd name="connsiteY15" fmla="*/ 2002503 h 3208568"/>
                    <a:gd name="connsiteX16" fmla="*/ 1838807 w 5004981"/>
                    <a:gd name="connsiteY16" fmla="*/ 1903431 h 3208568"/>
                    <a:gd name="connsiteX17" fmla="*/ 2087178 w 5004981"/>
                    <a:gd name="connsiteY17" fmla="*/ 1834315 h 3208568"/>
                    <a:gd name="connsiteX18" fmla="*/ 2138810 w 5004981"/>
                    <a:gd name="connsiteY18" fmla="*/ 1830447 h 3208568"/>
                    <a:gd name="connsiteX19" fmla="*/ 2138863 w 5004981"/>
                    <a:gd name="connsiteY19" fmla="*/ 1823230 h 3208568"/>
                    <a:gd name="connsiteX20" fmla="*/ 2538934 w 5004981"/>
                    <a:gd name="connsiteY20" fmla="*/ 1898712 h 3208568"/>
                    <a:gd name="connsiteX21" fmla="*/ 3200958 w 5004981"/>
                    <a:gd name="connsiteY21" fmla="*/ 2115727 h 3208568"/>
                    <a:gd name="connsiteX22" fmla="*/ 3649253 w 5004981"/>
                    <a:gd name="connsiteY22" fmla="*/ 2191210 h 3208568"/>
                    <a:gd name="connsiteX23" fmla="*/ 3882410 w 5004981"/>
                    <a:gd name="connsiteY23" fmla="*/ 2222461 h 3208568"/>
                    <a:gd name="connsiteX24" fmla="*/ 3906474 w 5004981"/>
                    <a:gd name="connsiteY24" fmla="*/ 2261230 h 3208568"/>
                    <a:gd name="connsiteX25" fmla="*/ 4217941 w 5004981"/>
                    <a:gd name="connsiteY25" fmla="*/ 2688942 h 3208568"/>
                    <a:gd name="connsiteX26" fmla="*/ 4667546 w 5004981"/>
                    <a:gd name="connsiteY26" fmla="*/ 3081457 h 3208568"/>
                    <a:gd name="connsiteX27" fmla="*/ 5001253 w 5004981"/>
                    <a:gd name="connsiteY27" fmla="*/ 3208568 h 3208568"/>
                    <a:gd name="connsiteX28" fmla="*/ 5004981 w 5004981"/>
                    <a:gd name="connsiteY28" fmla="*/ 3208554 h 3208568"/>
                    <a:gd name="connsiteX29" fmla="*/ 4671062 w 5004981"/>
                    <a:gd name="connsiteY29" fmla="*/ 3080148 h 3208568"/>
                    <a:gd name="connsiteX30" fmla="*/ 4221482 w 5004981"/>
                    <a:gd name="connsiteY30" fmla="*/ 2683906 h 3208568"/>
                    <a:gd name="connsiteX31" fmla="*/ 3816171 w 5004981"/>
                    <a:gd name="connsiteY31" fmla="*/ 2099470 h 3208568"/>
                    <a:gd name="connsiteX32" fmla="*/ 3487422 w 5004981"/>
                    <a:gd name="connsiteY32" fmla="*/ 1409606 h 3208568"/>
                    <a:gd name="connsiteX33" fmla="*/ 3147062 w 5004981"/>
                    <a:gd name="connsiteY33" fmla="*/ 877967 h 3208568"/>
                    <a:gd name="connsiteX34" fmla="*/ 2798356 w 5004981"/>
                    <a:gd name="connsiteY34" fmla="*/ 478222 h 3208568"/>
                    <a:gd name="connsiteX35" fmla="*/ 2446022 w 5004981"/>
                    <a:gd name="connsiteY35" fmla="*/ 138826 h 3208568"/>
                    <a:gd name="connsiteX36" fmla="*/ 2110742 w 5004981"/>
                    <a:gd name="connsiteY36" fmla="*/ 1065 h 3208568"/>
                    <a:gd name="connsiteX0" fmla="*/ 307694 w 5004981"/>
                    <a:gd name="connsiteY0" fmla="*/ 2261230 h 3208568"/>
                    <a:gd name="connsiteX1" fmla="*/ 311452 w 5004981"/>
                    <a:gd name="connsiteY1" fmla="*/ 2252133 h 3208568"/>
                    <a:gd name="connsiteX2" fmla="*/ 2 w 5004981"/>
                    <a:gd name="connsiteY2" fmla="*/ 2683906 h 3208568"/>
                    <a:gd name="connsiteX3" fmla="*/ 307694 w 5004981"/>
                    <a:gd name="connsiteY3" fmla="*/ 2261230 h 3208568"/>
                    <a:gd name="connsiteX4" fmla="*/ 2110742 w 5004981"/>
                    <a:gd name="connsiteY4" fmla="*/ 1065 h 3208568"/>
                    <a:gd name="connsiteX5" fmla="*/ 1775462 w 5004981"/>
                    <a:gd name="connsiteY5" fmla="*/ 138826 h 3208568"/>
                    <a:gd name="connsiteX6" fmla="*/ 1423128 w 5004981"/>
                    <a:gd name="connsiteY6" fmla="*/ 478222 h 3208568"/>
                    <a:gd name="connsiteX7" fmla="*/ 1074422 w 5004981"/>
                    <a:gd name="connsiteY7" fmla="*/ 877967 h 3208568"/>
                    <a:gd name="connsiteX8" fmla="*/ 1062424 w 5004981"/>
                    <a:gd name="connsiteY8" fmla="*/ 896708 h 3208568"/>
                    <a:gd name="connsiteX9" fmla="*/ 1127251 w 5004981"/>
                    <a:gd name="connsiteY9" fmla="*/ 806242 h 3208568"/>
                    <a:gd name="connsiteX10" fmla="*/ 1208087 w 5004981"/>
                    <a:gd name="connsiteY10" fmla="*/ 713286 h 3208568"/>
                    <a:gd name="connsiteX11" fmla="*/ 1208087 w 5004981"/>
                    <a:gd name="connsiteY11" fmla="*/ 2117074 h 3208568"/>
                    <a:gd name="connsiteX12" fmla="*/ 1208224 w 5004981"/>
                    <a:gd name="connsiteY12" fmla="*/ 2117092 h 3208568"/>
                    <a:gd name="connsiteX13" fmla="*/ 1410158 w 5004981"/>
                    <a:gd name="connsiteY13" fmla="*/ 2125163 h 3208568"/>
                    <a:gd name="connsiteX14" fmla="*/ 1634008 w 5004981"/>
                    <a:gd name="connsiteY14" fmla="*/ 2002503 h 3208568"/>
                    <a:gd name="connsiteX15" fmla="*/ 1838807 w 5004981"/>
                    <a:gd name="connsiteY15" fmla="*/ 1903431 h 3208568"/>
                    <a:gd name="connsiteX16" fmla="*/ 2087178 w 5004981"/>
                    <a:gd name="connsiteY16" fmla="*/ 1834315 h 3208568"/>
                    <a:gd name="connsiteX17" fmla="*/ 2138810 w 5004981"/>
                    <a:gd name="connsiteY17" fmla="*/ 1830447 h 3208568"/>
                    <a:gd name="connsiteX18" fmla="*/ 2138863 w 5004981"/>
                    <a:gd name="connsiteY18" fmla="*/ 1823230 h 3208568"/>
                    <a:gd name="connsiteX19" fmla="*/ 2538934 w 5004981"/>
                    <a:gd name="connsiteY19" fmla="*/ 1898712 h 3208568"/>
                    <a:gd name="connsiteX20" fmla="*/ 3200958 w 5004981"/>
                    <a:gd name="connsiteY20" fmla="*/ 2115727 h 3208568"/>
                    <a:gd name="connsiteX21" fmla="*/ 3649253 w 5004981"/>
                    <a:gd name="connsiteY21" fmla="*/ 2191210 h 3208568"/>
                    <a:gd name="connsiteX22" fmla="*/ 3882410 w 5004981"/>
                    <a:gd name="connsiteY22" fmla="*/ 2222461 h 3208568"/>
                    <a:gd name="connsiteX23" fmla="*/ 3906474 w 5004981"/>
                    <a:gd name="connsiteY23" fmla="*/ 2261230 h 3208568"/>
                    <a:gd name="connsiteX24" fmla="*/ 4217941 w 5004981"/>
                    <a:gd name="connsiteY24" fmla="*/ 2688942 h 3208568"/>
                    <a:gd name="connsiteX25" fmla="*/ 4667546 w 5004981"/>
                    <a:gd name="connsiteY25" fmla="*/ 3081457 h 3208568"/>
                    <a:gd name="connsiteX26" fmla="*/ 5001253 w 5004981"/>
                    <a:gd name="connsiteY26" fmla="*/ 3208568 h 3208568"/>
                    <a:gd name="connsiteX27" fmla="*/ 5004981 w 5004981"/>
                    <a:gd name="connsiteY27" fmla="*/ 3208554 h 3208568"/>
                    <a:gd name="connsiteX28" fmla="*/ 4671062 w 5004981"/>
                    <a:gd name="connsiteY28" fmla="*/ 3080148 h 3208568"/>
                    <a:gd name="connsiteX29" fmla="*/ 4221482 w 5004981"/>
                    <a:gd name="connsiteY29" fmla="*/ 2683906 h 3208568"/>
                    <a:gd name="connsiteX30" fmla="*/ 3816171 w 5004981"/>
                    <a:gd name="connsiteY30" fmla="*/ 2099470 h 3208568"/>
                    <a:gd name="connsiteX31" fmla="*/ 3487422 w 5004981"/>
                    <a:gd name="connsiteY31" fmla="*/ 1409606 h 3208568"/>
                    <a:gd name="connsiteX32" fmla="*/ 3147062 w 5004981"/>
                    <a:gd name="connsiteY32" fmla="*/ 877967 h 3208568"/>
                    <a:gd name="connsiteX33" fmla="*/ 2798356 w 5004981"/>
                    <a:gd name="connsiteY33" fmla="*/ 478222 h 3208568"/>
                    <a:gd name="connsiteX34" fmla="*/ 2446022 w 5004981"/>
                    <a:gd name="connsiteY34" fmla="*/ 138826 h 3208568"/>
                    <a:gd name="connsiteX35" fmla="*/ 2110742 w 5004981"/>
                    <a:gd name="connsiteY35" fmla="*/ 1065 h 3208568"/>
                    <a:gd name="connsiteX0" fmla="*/ 0 w 5004979"/>
                    <a:gd name="connsiteY0" fmla="*/ 2683906 h 3208568"/>
                    <a:gd name="connsiteX1" fmla="*/ 311450 w 5004979"/>
                    <a:gd name="connsiteY1" fmla="*/ 2252133 h 3208568"/>
                    <a:gd name="connsiteX2" fmla="*/ 0 w 5004979"/>
                    <a:gd name="connsiteY2" fmla="*/ 2683906 h 3208568"/>
                    <a:gd name="connsiteX3" fmla="*/ 2110740 w 5004979"/>
                    <a:gd name="connsiteY3" fmla="*/ 1065 h 3208568"/>
                    <a:gd name="connsiteX4" fmla="*/ 1775460 w 5004979"/>
                    <a:gd name="connsiteY4" fmla="*/ 138826 h 3208568"/>
                    <a:gd name="connsiteX5" fmla="*/ 1423126 w 5004979"/>
                    <a:gd name="connsiteY5" fmla="*/ 478222 h 3208568"/>
                    <a:gd name="connsiteX6" fmla="*/ 1074420 w 5004979"/>
                    <a:gd name="connsiteY6" fmla="*/ 877967 h 3208568"/>
                    <a:gd name="connsiteX7" fmla="*/ 1062422 w 5004979"/>
                    <a:gd name="connsiteY7" fmla="*/ 896708 h 3208568"/>
                    <a:gd name="connsiteX8" fmla="*/ 1127249 w 5004979"/>
                    <a:gd name="connsiteY8" fmla="*/ 806242 h 3208568"/>
                    <a:gd name="connsiteX9" fmla="*/ 1208085 w 5004979"/>
                    <a:gd name="connsiteY9" fmla="*/ 713286 h 3208568"/>
                    <a:gd name="connsiteX10" fmla="*/ 1208085 w 5004979"/>
                    <a:gd name="connsiteY10" fmla="*/ 2117074 h 3208568"/>
                    <a:gd name="connsiteX11" fmla="*/ 1208222 w 5004979"/>
                    <a:gd name="connsiteY11" fmla="*/ 2117092 h 3208568"/>
                    <a:gd name="connsiteX12" fmla="*/ 1410156 w 5004979"/>
                    <a:gd name="connsiteY12" fmla="*/ 2125163 h 3208568"/>
                    <a:gd name="connsiteX13" fmla="*/ 1634006 w 5004979"/>
                    <a:gd name="connsiteY13" fmla="*/ 2002503 h 3208568"/>
                    <a:gd name="connsiteX14" fmla="*/ 1838805 w 5004979"/>
                    <a:gd name="connsiteY14" fmla="*/ 1903431 h 3208568"/>
                    <a:gd name="connsiteX15" fmla="*/ 2087176 w 5004979"/>
                    <a:gd name="connsiteY15" fmla="*/ 1834315 h 3208568"/>
                    <a:gd name="connsiteX16" fmla="*/ 2138808 w 5004979"/>
                    <a:gd name="connsiteY16" fmla="*/ 1830447 h 3208568"/>
                    <a:gd name="connsiteX17" fmla="*/ 2138861 w 5004979"/>
                    <a:gd name="connsiteY17" fmla="*/ 1823230 h 3208568"/>
                    <a:gd name="connsiteX18" fmla="*/ 2538932 w 5004979"/>
                    <a:gd name="connsiteY18" fmla="*/ 1898712 h 3208568"/>
                    <a:gd name="connsiteX19" fmla="*/ 3200956 w 5004979"/>
                    <a:gd name="connsiteY19" fmla="*/ 2115727 h 3208568"/>
                    <a:gd name="connsiteX20" fmla="*/ 3649251 w 5004979"/>
                    <a:gd name="connsiteY20" fmla="*/ 2191210 h 3208568"/>
                    <a:gd name="connsiteX21" fmla="*/ 3882408 w 5004979"/>
                    <a:gd name="connsiteY21" fmla="*/ 2222461 h 3208568"/>
                    <a:gd name="connsiteX22" fmla="*/ 3906472 w 5004979"/>
                    <a:gd name="connsiteY22" fmla="*/ 2261230 h 3208568"/>
                    <a:gd name="connsiteX23" fmla="*/ 4217939 w 5004979"/>
                    <a:gd name="connsiteY23" fmla="*/ 2688942 h 3208568"/>
                    <a:gd name="connsiteX24" fmla="*/ 4667544 w 5004979"/>
                    <a:gd name="connsiteY24" fmla="*/ 3081457 h 3208568"/>
                    <a:gd name="connsiteX25" fmla="*/ 5001251 w 5004979"/>
                    <a:gd name="connsiteY25" fmla="*/ 3208568 h 3208568"/>
                    <a:gd name="connsiteX26" fmla="*/ 5004979 w 5004979"/>
                    <a:gd name="connsiteY26" fmla="*/ 3208554 h 3208568"/>
                    <a:gd name="connsiteX27" fmla="*/ 4671060 w 5004979"/>
                    <a:gd name="connsiteY27" fmla="*/ 3080148 h 3208568"/>
                    <a:gd name="connsiteX28" fmla="*/ 4221480 w 5004979"/>
                    <a:gd name="connsiteY28" fmla="*/ 2683906 h 3208568"/>
                    <a:gd name="connsiteX29" fmla="*/ 3816169 w 5004979"/>
                    <a:gd name="connsiteY29" fmla="*/ 2099470 h 3208568"/>
                    <a:gd name="connsiteX30" fmla="*/ 3487420 w 5004979"/>
                    <a:gd name="connsiteY30" fmla="*/ 1409606 h 3208568"/>
                    <a:gd name="connsiteX31" fmla="*/ 3147060 w 5004979"/>
                    <a:gd name="connsiteY31" fmla="*/ 877967 h 3208568"/>
                    <a:gd name="connsiteX32" fmla="*/ 2798354 w 5004979"/>
                    <a:gd name="connsiteY32" fmla="*/ 478222 h 3208568"/>
                    <a:gd name="connsiteX33" fmla="*/ 2446020 w 5004979"/>
                    <a:gd name="connsiteY33" fmla="*/ 138826 h 3208568"/>
                    <a:gd name="connsiteX34" fmla="*/ 2110740 w 5004979"/>
                    <a:gd name="connsiteY34" fmla="*/ 1065 h 3208568"/>
                    <a:gd name="connsiteX0" fmla="*/ 1048318 w 3942557"/>
                    <a:gd name="connsiteY0" fmla="*/ 1065 h 3208568"/>
                    <a:gd name="connsiteX1" fmla="*/ 713038 w 3942557"/>
                    <a:gd name="connsiteY1" fmla="*/ 138826 h 3208568"/>
                    <a:gd name="connsiteX2" fmla="*/ 360704 w 3942557"/>
                    <a:gd name="connsiteY2" fmla="*/ 478222 h 3208568"/>
                    <a:gd name="connsiteX3" fmla="*/ 11998 w 3942557"/>
                    <a:gd name="connsiteY3" fmla="*/ 877967 h 3208568"/>
                    <a:gd name="connsiteX4" fmla="*/ 0 w 3942557"/>
                    <a:gd name="connsiteY4" fmla="*/ 896708 h 3208568"/>
                    <a:gd name="connsiteX5" fmla="*/ 64827 w 3942557"/>
                    <a:gd name="connsiteY5" fmla="*/ 806242 h 3208568"/>
                    <a:gd name="connsiteX6" fmla="*/ 145663 w 3942557"/>
                    <a:gd name="connsiteY6" fmla="*/ 713286 h 3208568"/>
                    <a:gd name="connsiteX7" fmla="*/ 145663 w 3942557"/>
                    <a:gd name="connsiteY7" fmla="*/ 2117074 h 3208568"/>
                    <a:gd name="connsiteX8" fmla="*/ 145800 w 3942557"/>
                    <a:gd name="connsiteY8" fmla="*/ 2117092 h 3208568"/>
                    <a:gd name="connsiteX9" fmla="*/ 347734 w 3942557"/>
                    <a:gd name="connsiteY9" fmla="*/ 2125163 h 3208568"/>
                    <a:gd name="connsiteX10" fmla="*/ 571584 w 3942557"/>
                    <a:gd name="connsiteY10" fmla="*/ 2002503 h 3208568"/>
                    <a:gd name="connsiteX11" fmla="*/ 776383 w 3942557"/>
                    <a:gd name="connsiteY11" fmla="*/ 1903431 h 3208568"/>
                    <a:gd name="connsiteX12" fmla="*/ 1024754 w 3942557"/>
                    <a:gd name="connsiteY12" fmla="*/ 1834315 h 3208568"/>
                    <a:gd name="connsiteX13" fmla="*/ 1076386 w 3942557"/>
                    <a:gd name="connsiteY13" fmla="*/ 1830447 h 3208568"/>
                    <a:gd name="connsiteX14" fmla="*/ 1076439 w 3942557"/>
                    <a:gd name="connsiteY14" fmla="*/ 1823230 h 3208568"/>
                    <a:gd name="connsiteX15" fmla="*/ 1476510 w 3942557"/>
                    <a:gd name="connsiteY15" fmla="*/ 1898712 h 3208568"/>
                    <a:gd name="connsiteX16" fmla="*/ 2138534 w 3942557"/>
                    <a:gd name="connsiteY16" fmla="*/ 2115727 h 3208568"/>
                    <a:gd name="connsiteX17" fmla="*/ 2586829 w 3942557"/>
                    <a:gd name="connsiteY17" fmla="*/ 2191210 h 3208568"/>
                    <a:gd name="connsiteX18" fmla="*/ 2819986 w 3942557"/>
                    <a:gd name="connsiteY18" fmla="*/ 2222461 h 3208568"/>
                    <a:gd name="connsiteX19" fmla="*/ 2844050 w 3942557"/>
                    <a:gd name="connsiteY19" fmla="*/ 2261230 h 3208568"/>
                    <a:gd name="connsiteX20" fmla="*/ 3155517 w 3942557"/>
                    <a:gd name="connsiteY20" fmla="*/ 2688942 h 3208568"/>
                    <a:gd name="connsiteX21" fmla="*/ 3605122 w 3942557"/>
                    <a:gd name="connsiteY21" fmla="*/ 3081457 h 3208568"/>
                    <a:gd name="connsiteX22" fmla="*/ 3938829 w 3942557"/>
                    <a:gd name="connsiteY22" fmla="*/ 3208568 h 3208568"/>
                    <a:gd name="connsiteX23" fmla="*/ 3942557 w 3942557"/>
                    <a:gd name="connsiteY23" fmla="*/ 3208554 h 3208568"/>
                    <a:gd name="connsiteX24" fmla="*/ 3608638 w 3942557"/>
                    <a:gd name="connsiteY24" fmla="*/ 3080148 h 3208568"/>
                    <a:gd name="connsiteX25" fmla="*/ 3159058 w 3942557"/>
                    <a:gd name="connsiteY25" fmla="*/ 2683906 h 3208568"/>
                    <a:gd name="connsiteX26" fmla="*/ 2753747 w 3942557"/>
                    <a:gd name="connsiteY26" fmla="*/ 2099470 h 3208568"/>
                    <a:gd name="connsiteX27" fmla="*/ 2424998 w 3942557"/>
                    <a:gd name="connsiteY27" fmla="*/ 1409606 h 3208568"/>
                    <a:gd name="connsiteX28" fmla="*/ 2084638 w 3942557"/>
                    <a:gd name="connsiteY28" fmla="*/ 877967 h 3208568"/>
                    <a:gd name="connsiteX29" fmla="*/ 1735932 w 3942557"/>
                    <a:gd name="connsiteY29" fmla="*/ 478222 h 3208568"/>
                    <a:gd name="connsiteX30" fmla="*/ 1383598 w 3942557"/>
                    <a:gd name="connsiteY30" fmla="*/ 138826 h 3208568"/>
                    <a:gd name="connsiteX31" fmla="*/ 1048318 w 3942557"/>
                    <a:gd name="connsiteY31" fmla="*/ 1065 h 3208568"/>
                    <a:gd name="connsiteX0" fmla="*/ 1036320 w 3930559"/>
                    <a:gd name="connsiteY0" fmla="*/ 1065 h 3208568"/>
                    <a:gd name="connsiteX1" fmla="*/ 701040 w 3930559"/>
                    <a:gd name="connsiteY1" fmla="*/ 138826 h 3208568"/>
                    <a:gd name="connsiteX2" fmla="*/ 348706 w 3930559"/>
                    <a:gd name="connsiteY2" fmla="*/ 478222 h 3208568"/>
                    <a:gd name="connsiteX3" fmla="*/ 0 w 3930559"/>
                    <a:gd name="connsiteY3" fmla="*/ 877967 h 3208568"/>
                    <a:gd name="connsiteX4" fmla="*/ 52829 w 3930559"/>
                    <a:gd name="connsiteY4" fmla="*/ 806242 h 3208568"/>
                    <a:gd name="connsiteX5" fmla="*/ 133665 w 3930559"/>
                    <a:gd name="connsiteY5" fmla="*/ 713286 h 3208568"/>
                    <a:gd name="connsiteX6" fmla="*/ 133665 w 3930559"/>
                    <a:gd name="connsiteY6" fmla="*/ 2117074 h 3208568"/>
                    <a:gd name="connsiteX7" fmla="*/ 133802 w 3930559"/>
                    <a:gd name="connsiteY7" fmla="*/ 2117092 h 3208568"/>
                    <a:gd name="connsiteX8" fmla="*/ 335736 w 3930559"/>
                    <a:gd name="connsiteY8" fmla="*/ 2125163 h 3208568"/>
                    <a:gd name="connsiteX9" fmla="*/ 559586 w 3930559"/>
                    <a:gd name="connsiteY9" fmla="*/ 2002503 h 3208568"/>
                    <a:gd name="connsiteX10" fmla="*/ 764385 w 3930559"/>
                    <a:gd name="connsiteY10" fmla="*/ 1903431 h 3208568"/>
                    <a:gd name="connsiteX11" fmla="*/ 1012756 w 3930559"/>
                    <a:gd name="connsiteY11" fmla="*/ 1834315 h 3208568"/>
                    <a:gd name="connsiteX12" fmla="*/ 1064388 w 3930559"/>
                    <a:gd name="connsiteY12" fmla="*/ 1830447 h 3208568"/>
                    <a:gd name="connsiteX13" fmla="*/ 1064441 w 3930559"/>
                    <a:gd name="connsiteY13" fmla="*/ 1823230 h 3208568"/>
                    <a:gd name="connsiteX14" fmla="*/ 1464512 w 3930559"/>
                    <a:gd name="connsiteY14" fmla="*/ 1898712 h 3208568"/>
                    <a:gd name="connsiteX15" fmla="*/ 2126536 w 3930559"/>
                    <a:gd name="connsiteY15" fmla="*/ 2115727 h 3208568"/>
                    <a:gd name="connsiteX16" fmla="*/ 2574831 w 3930559"/>
                    <a:gd name="connsiteY16" fmla="*/ 2191210 h 3208568"/>
                    <a:gd name="connsiteX17" fmla="*/ 2807988 w 3930559"/>
                    <a:gd name="connsiteY17" fmla="*/ 2222461 h 3208568"/>
                    <a:gd name="connsiteX18" fmla="*/ 2832052 w 3930559"/>
                    <a:gd name="connsiteY18" fmla="*/ 2261230 h 3208568"/>
                    <a:gd name="connsiteX19" fmla="*/ 3143519 w 3930559"/>
                    <a:gd name="connsiteY19" fmla="*/ 2688942 h 3208568"/>
                    <a:gd name="connsiteX20" fmla="*/ 3593124 w 3930559"/>
                    <a:gd name="connsiteY20" fmla="*/ 3081457 h 3208568"/>
                    <a:gd name="connsiteX21" fmla="*/ 3926831 w 3930559"/>
                    <a:gd name="connsiteY21" fmla="*/ 3208568 h 3208568"/>
                    <a:gd name="connsiteX22" fmla="*/ 3930559 w 3930559"/>
                    <a:gd name="connsiteY22" fmla="*/ 3208554 h 3208568"/>
                    <a:gd name="connsiteX23" fmla="*/ 3596640 w 3930559"/>
                    <a:gd name="connsiteY23" fmla="*/ 3080148 h 3208568"/>
                    <a:gd name="connsiteX24" fmla="*/ 3147060 w 3930559"/>
                    <a:gd name="connsiteY24" fmla="*/ 2683906 h 3208568"/>
                    <a:gd name="connsiteX25" fmla="*/ 2741749 w 3930559"/>
                    <a:gd name="connsiteY25" fmla="*/ 2099470 h 3208568"/>
                    <a:gd name="connsiteX26" fmla="*/ 2413000 w 3930559"/>
                    <a:gd name="connsiteY26" fmla="*/ 1409606 h 3208568"/>
                    <a:gd name="connsiteX27" fmla="*/ 2072640 w 3930559"/>
                    <a:gd name="connsiteY27" fmla="*/ 877967 h 3208568"/>
                    <a:gd name="connsiteX28" fmla="*/ 1723934 w 3930559"/>
                    <a:gd name="connsiteY28" fmla="*/ 478222 h 3208568"/>
                    <a:gd name="connsiteX29" fmla="*/ 1371600 w 3930559"/>
                    <a:gd name="connsiteY29" fmla="*/ 138826 h 3208568"/>
                    <a:gd name="connsiteX30" fmla="*/ 1036320 w 3930559"/>
                    <a:gd name="connsiteY30" fmla="*/ 1065 h 3208568"/>
                    <a:gd name="connsiteX0" fmla="*/ 983491 w 3877730"/>
                    <a:gd name="connsiteY0" fmla="*/ 1065 h 3208568"/>
                    <a:gd name="connsiteX1" fmla="*/ 648211 w 3877730"/>
                    <a:gd name="connsiteY1" fmla="*/ 138826 h 3208568"/>
                    <a:gd name="connsiteX2" fmla="*/ 295877 w 3877730"/>
                    <a:gd name="connsiteY2" fmla="*/ 478222 h 3208568"/>
                    <a:gd name="connsiteX3" fmla="*/ 0 w 3877730"/>
                    <a:gd name="connsiteY3" fmla="*/ 806242 h 3208568"/>
                    <a:gd name="connsiteX4" fmla="*/ 80836 w 3877730"/>
                    <a:gd name="connsiteY4" fmla="*/ 713286 h 3208568"/>
                    <a:gd name="connsiteX5" fmla="*/ 80836 w 3877730"/>
                    <a:gd name="connsiteY5" fmla="*/ 2117074 h 3208568"/>
                    <a:gd name="connsiteX6" fmla="*/ 80973 w 3877730"/>
                    <a:gd name="connsiteY6" fmla="*/ 2117092 h 3208568"/>
                    <a:gd name="connsiteX7" fmla="*/ 282907 w 3877730"/>
                    <a:gd name="connsiteY7" fmla="*/ 2125163 h 3208568"/>
                    <a:gd name="connsiteX8" fmla="*/ 506757 w 3877730"/>
                    <a:gd name="connsiteY8" fmla="*/ 2002503 h 3208568"/>
                    <a:gd name="connsiteX9" fmla="*/ 711556 w 3877730"/>
                    <a:gd name="connsiteY9" fmla="*/ 1903431 h 3208568"/>
                    <a:gd name="connsiteX10" fmla="*/ 959927 w 3877730"/>
                    <a:gd name="connsiteY10" fmla="*/ 1834315 h 3208568"/>
                    <a:gd name="connsiteX11" fmla="*/ 1011559 w 3877730"/>
                    <a:gd name="connsiteY11" fmla="*/ 1830447 h 3208568"/>
                    <a:gd name="connsiteX12" fmla="*/ 1011612 w 3877730"/>
                    <a:gd name="connsiteY12" fmla="*/ 1823230 h 3208568"/>
                    <a:gd name="connsiteX13" fmla="*/ 1411683 w 3877730"/>
                    <a:gd name="connsiteY13" fmla="*/ 1898712 h 3208568"/>
                    <a:gd name="connsiteX14" fmla="*/ 2073707 w 3877730"/>
                    <a:gd name="connsiteY14" fmla="*/ 2115727 h 3208568"/>
                    <a:gd name="connsiteX15" fmla="*/ 2522002 w 3877730"/>
                    <a:gd name="connsiteY15" fmla="*/ 2191210 h 3208568"/>
                    <a:gd name="connsiteX16" fmla="*/ 2755159 w 3877730"/>
                    <a:gd name="connsiteY16" fmla="*/ 2222461 h 3208568"/>
                    <a:gd name="connsiteX17" fmla="*/ 2779223 w 3877730"/>
                    <a:gd name="connsiteY17" fmla="*/ 2261230 h 3208568"/>
                    <a:gd name="connsiteX18" fmla="*/ 3090690 w 3877730"/>
                    <a:gd name="connsiteY18" fmla="*/ 2688942 h 3208568"/>
                    <a:gd name="connsiteX19" fmla="*/ 3540295 w 3877730"/>
                    <a:gd name="connsiteY19" fmla="*/ 3081457 h 3208568"/>
                    <a:gd name="connsiteX20" fmla="*/ 3874002 w 3877730"/>
                    <a:gd name="connsiteY20" fmla="*/ 3208568 h 3208568"/>
                    <a:gd name="connsiteX21" fmla="*/ 3877730 w 3877730"/>
                    <a:gd name="connsiteY21" fmla="*/ 3208554 h 3208568"/>
                    <a:gd name="connsiteX22" fmla="*/ 3543811 w 3877730"/>
                    <a:gd name="connsiteY22" fmla="*/ 3080148 h 3208568"/>
                    <a:gd name="connsiteX23" fmla="*/ 3094231 w 3877730"/>
                    <a:gd name="connsiteY23" fmla="*/ 2683906 h 3208568"/>
                    <a:gd name="connsiteX24" fmla="*/ 2688920 w 3877730"/>
                    <a:gd name="connsiteY24" fmla="*/ 2099470 h 3208568"/>
                    <a:gd name="connsiteX25" fmla="*/ 2360171 w 3877730"/>
                    <a:gd name="connsiteY25" fmla="*/ 1409606 h 3208568"/>
                    <a:gd name="connsiteX26" fmla="*/ 2019811 w 3877730"/>
                    <a:gd name="connsiteY26" fmla="*/ 877967 h 3208568"/>
                    <a:gd name="connsiteX27" fmla="*/ 1671105 w 3877730"/>
                    <a:gd name="connsiteY27" fmla="*/ 478222 h 3208568"/>
                    <a:gd name="connsiteX28" fmla="*/ 1318771 w 3877730"/>
                    <a:gd name="connsiteY28" fmla="*/ 138826 h 3208568"/>
                    <a:gd name="connsiteX29" fmla="*/ 983491 w 3877730"/>
                    <a:gd name="connsiteY29" fmla="*/ 1065 h 3208568"/>
                    <a:gd name="connsiteX0" fmla="*/ 907291 w 3801530"/>
                    <a:gd name="connsiteY0" fmla="*/ 1065 h 3208568"/>
                    <a:gd name="connsiteX1" fmla="*/ 572011 w 3801530"/>
                    <a:gd name="connsiteY1" fmla="*/ 138826 h 3208568"/>
                    <a:gd name="connsiteX2" fmla="*/ 219677 w 3801530"/>
                    <a:gd name="connsiteY2" fmla="*/ 478222 h 3208568"/>
                    <a:gd name="connsiteX3" fmla="*/ 0 w 3801530"/>
                    <a:gd name="connsiteY3" fmla="*/ 722898 h 3208568"/>
                    <a:gd name="connsiteX4" fmla="*/ 4636 w 3801530"/>
                    <a:gd name="connsiteY4" fmla="*/ 713286 h 3208568"/>
                    <a:gd name="connsiteX5" fmla="*/ 4636 w 3801530"/>
                    <a:gd name="connsiteY5" fmla="*/ 2117074 h 3208568"/>
                    <a:gd name="connsiteX6" fmla="*/ 4773 w 3801530"/>
                    <a:gd name="connsiteY6" fmla="*/ 2117092 h 3208568"/>
                    <a:gd name="connsiteX7" fmla="*/ 206707 w 3801530"/>
                    <a:gd name="connsiteY7" fmla="*/ 2125163 h 3208568"/>
                    <a:gd name="connsiteX8" fmla="*/ 430557 w 3801530"/>
                    <a:gd name="connsiteY8" fmla="*/ 2002503 h 3208568"/>
                    <a:gd name="connsiteX9" fmla="*/ 635356 w 3801530"/>
                    <a:gd name="connsiteY9" fmla="*/ 1903431 h 3208568"/>
                    <a:gd name="connsiteX10" fmla="*/ 883727 w 3801530"/>
                    <a:gd name="connsiteY10" fmla="*/ 1834315 h 3208568"/>
                    <a:gd name="connsiteX11" fmla="*/ 935359 w 3801530"/>
                    <a:gd name="connsiteY11" fmla="*/ 1830447 h 3208568"/>
                    <a:gd name="connsiteX12" fmla="*/ 935412 w 3801530"/>
                    <a:gd name="connsiteY12" fmla="*/ 1823230 h 3208568"/>
                    <a:gd name="connsiteX13" fmla="*/ 1335483 w 3801530"/>
                    <a:gd name="connsiteY13" fmla="*/ 1898712 h 3208568"/>
                    <a:gd name="connsiteX14" fmla="*/ 1997507 w 3801530"/>
                    <a:gd name="connsiteY14" fmla="*/ 2115727 h 3208568"/>
                    <a:gd name="connsiteX15" fmla="*/ 2445802 w 3801530"/>
                    <a:gd name="connsiteY15" fmla="*/ 2191210 h 3208568"/>
                    <a:gd name="connsiteX16" fmla="*/ 2678959 w 3801530"/>
                    <a:gd name="connsiteY16" fmla="*/ 2222461 h 3208568"/>
                    <a:gd name="connsiteX17" fmla="*/ 2703023 w 3801530"/>
                    <a:gd name="connsiteY17" fmla="*/ 2261230 h 3208568"/>
                    <a:gd name="connsiteX18" fmla="*/ 3014490 w 3801530"/>
                    <a:gd name="connsiteY18" fmla="*/ 2688942 h 3208568"/>
                    <a:gd name="connsiteX19" fmla="*/ 3464095 w 3801530"/>
                    <a:gd name="connsiteY19" fmla="*/ 3081457 h 3208568"/>
                    <a:gd name="connsiteX20" fmla="*/ 3797802 w 3801530"/>
                    <a:gd name="connsiteY20" fmla="*/ 3208568 h 3208568"/>
                    <a:gd name="connsiteX21" fmla="*/ 3801530 w 3801530"/>
                    <a:gd name="connsiteY21" fmla="*/ 3208554 h 3208568"/>
                    <a:gd name="connsiteX22" fmla="*/ 3467611 w 3801530"/>
                    <a:gd name="connsiteY22" fmla="*/ 3080148 h 3208568"/>
                    <a:gd name="connsiteX23" fmla="*/ 3018031 w 3801530"/>
                    <a:gd name="connsiteY23" fmla="*/ 2683906 h 3208568"/>
                    <a:gd name="connsiteX24" fmla="*/ 2612720 w 3801530"/>
                    <a:gd name="connsiteY24" fmla="*/ 2099470 h 3208568"/>
                    <a:gd name="connsiteX25" fmla="*/ 2283971 w 3801530"/>
                    <a:gd name="connsiteY25" fmla="*/ 1409606 h 3208568"/>
                    <a:gd name="connsiteX26" fmla="*/ 1943611 w 3801530"/>
                    <a:gd name="connsiteY26" fmla="*/ 877967 h 3208568"/>
                    <a:gd name="connsiteX27" fmla="*/ 1594905 w 3801530"/>
                    <a:gd name="connsiteY27" fmla="*/ 478222 h 3208568"/>
                    <a:gd name="connsiteX28" fmla="*/ 1242571 w 3801530"/>
                    <a:gd name="connsiteY28" fmla="*/ 138826 h 3208568"/>
                    <a:gd name="connsiteX29" fmla="*/ 907291 w 3801530"/>
                    <a:gd name="connsiteY29" fmla="*/ 1065 h 3208568"/>
                    <a:gd name="connsiteX0" fmla="*/ 907291 w 3797802"/>
                    <a:gd name="connsiteY0" fmla="*/ 1065 h 3208568"/>
                    <a:gd name="connsiteX1" fmla="*/ 572011 w 3797802"/>
                    <a:gd name="connsiteY1" fmla="*/ 138826 h 3208568"/>
                    <a:gd name="connsiteX2" fmla="*/ 219677 w 3797802"/>
                    <a:gd name="connsiteY2" fmla="*/ 478222 h 3208568"/>
                    <a:gd name="connsiteX3" fmla="*/ 0 w 3797802"/>
                    <a:gd name="connsiteY3" fmla="*/ 722898 h 3208568"/>
                    <a:gd name="connsiteX4" fmla="*/ 4636 w 3797802"/>
                    <a:gd name="connsiteY4" fmla="*/ 713286 h 3208568"/>
                    <a:gd name="connsiteX5" fmla="*/ 4636 w 3797802"/>
                    <a:gd name="connsiteY5" fmla="*/ 2117074 h 3208568"/>
                    <a:gd name="connsiteX6" fmla="*/ 4773 w 3797802"/>
                    <a:gd name="connsiteY6" fmla="*/ 2117092 h 3208568"/>
                    <a:gd name="connsiteX7" fmla="*/ 206707 w 3797802"/>
                    <a:gd name="connsiteY7" fmla="*/ 2125163 h 3208568"/>
                    <a:gd name="connsiteX8" fmla="*/ 430557 w 3797802"/>
                    <a:gd name="connsiteY8" fmla="*/ 2002503 h 3208568"/>
                    <a:gd name="connsiteX9" fmla="*/ 635356 w 3797802"/>
                    <a:gd name="connsiteY9" fmla="*/ 1903431 h 3208568"/>
                    <a:gd name="connsiteX10" fmla="*/ 883727 w 3797802"/>
                    <a:gd name="connsiteY10" fmla="*/ 1834315 h 3208568"/>
                    <a:gd name="connsiteX11" fmla="*/ 935359 w 3797802"/>
                    <a:gd name="connsiteY11" fmla="*/ 1830447 h 3208568"/>
                    <a:gd name="connsiteX12" fmla="*/ 935412 w 3797802"/>
                    <a:gd name="connsiteY12" fmla="*/ 1823230 h 3208568"/>
                    <a:gd name="connsiteX13" fmla="*/ 1335483 w 3797802"/>
                    <a:gd name="connsiteY13" fmla="*/ 1898712 h 3208568"/>
                    <a:gd name="connsiteX14" fmla="*/ 1997507 w 3797802"/>
                    <a:gd name="connsiteY14" fmla="*/ 2115727 h 3208568"/>
                    <a:gd name="connsiteX15" fmla="*/ 2445802 w 3797802"/>
                    <a:gd name="connsiteY15" fmla="*/ 2191210 h 3208568"/>
                    <a:gd name="connsiteX16" fmla="*/ 2678959 w 3797802"/>
                    <a:gd name="connsiteY16" fmla="*/ 2222461 h 3208568"/>
                    <a:gd name="connsiteX17" fmla="*/ 2703023 w 3797802"/>
                    <a:gd name="connsiteY17" fmla="*/ 2261230 h 3208568"/>
                    <a:gd name="connsiteX18" fmla="*/ 3014490 w 3797802"/>
                    <a:gd name="connsiteY18" fmla="*/ 2688942 h 3208568"/>
                    <a:gd name="connsiteX19" fmla="*/ 3464095 w 3797802"/>
                    <a:gd name="connsiteY19" fmla="*/ 3081457 h 3208568"/>
                    <a:gd name="connsiteX20" fmla="*/ 3797802 w 3797802"/>
                    <a:gd name="connsiteY20" fmla="*/ 3208568 h 3208568"/>
                    <a:gd name="connsiteX21" fmla="*/ 3467611 w 3797802"/>
                    <a:gd name="connsiteY21" fmla="*/ 3080148 h 3208568"/>
                    <a:gd name="connsiteX22" fmla="*/ 3018031 w 3797802"/>
                    <a:gd name="connsiteY22" fmla="*/ 2683906 h 3208568"/>
                    <a:gd name="connsiteX23" fmla="*/ 2612720 w 3797802"/>
                    <a:gd name="connsiteY23" fmla="*/ 2099470 h 3208568"/>
                    <a:gd name="connsiteX24" fmla="*/ 2283971 w 3797802"/>
                    <a:gd name="connsiteY24" fmla="*/ 1409606 h 3208568"/>
                    <a:gd name="connsiteX25" fmla="*/ 1943611 w 3797802"/>
                    <a:gd name="connsiteY25" fmla="*/ 877967 h 3208568"/>
                    <a:gd name="connsiteX26" fmla="*/ 1594905 w 3797802"/>
                    <a:gd name="connsiteY26" fmla="*/ 478222 h 3208568"/>
                    <a:gd name="connsiteX27" fmla="*/ 1242571 w 3797802"/>
                    <a:gd name="connsiteY27" fmla="*/ 138826 h 3208568"/>
                    <a:gd name="connsiteX28" fmla="*/ 907291 w 3797802"/>
                    <a:gd name="connsiteY28" fmla="*/ 1065 h 3208568"/>
                    <a:gd name="connsiteX0" fmla="*/ 907291 w 3797802"/>
                    <a:gd name="connsiteY0" fmla="*/ 1065 h 3208568"/>
                    <a:gd name="connsiteX1" fmla="*/ 572011 w 3797802"/>
                    <a:gd name="connsiteY1" fmla="*/ 138826 h 3208568"/>
                    <a:gd name="connsiteX2" fmla="*/ 219677 w 3797802"/>
                    <a:gd name="connsiteY2" fmla="*/ 478222 h 3208568"/>
                    <a:gd name="connsiteX3" fmla="*/ 0 w 3797802"/>
                    <a:gd name="connsiteY3" fmla="*/ 722898 h 3208568"/>
                    <a:gd name="connsiteX4" fmla="*/ 4636 w 3797802"/>
                    <a:gd name="connsiteY4" fmla="*/ 713286 h 3208568"/>
                    <a:gd name="connsiteX5" fmla="*/ 4636 w 3797802"/>
                    <a:gd name="connsiteY5" fmla="*/ 2117074 h 3208568"/>
                    <a:gd name="connsiteX6" fmla="*/ 4773 w 3797802"/>
                    <a:gd name="connsiteY6" fmla="*/ 2117092 h 3208568"/>
                    <a:gd name="connsiteX7" fmla="*/ 206707 w 3797802"/>
                    <a:gd name="connsiteY7" fmla="*/ 2125163 h 3208568"/>
                    <a:gd name="connsiteX8" fmla="*/ 430557 w 3797802"/>
                    <a:gd name="connsiteY8" fmla="*/ 2002503 h 3208568"/>
                    <a:gd name="connsiteX9" fmla="*/ 635356 w 3797802"/>
                    <a:gd name="connsiteY9" fmla="*/ 1903431 h 3208568"/>
                    <a:gd name="connsiteX10" fmla="*/ 883727 w 3797802"/>
                    <a:gd name="connsiteY10" fmla="*/ 1834315 h 3208568"/>
                    <a:gd name="connsiteX11" fmla="*/ 935359 w 3797802"/>
                    <a:gd name="connsiteY11" fmla="*/ 1830447 h 3208568"/>
                    <a:gd name="connsiteX12" fmla="*/ 935412 w 3797802"/>
                    <a:gd name="connsiteY12" fmla="*/ 1823230 h 3208568"/>
                    <a:gd name="connsiteX13" fmla="*/ 1335483 w 3797802"/>
                    <a:gd name="connsiteY13" fmla="*/ 1898712 h 3208568"/>
                    <a:gd name="connsiteX14" fmla="*/ 1997507 w 3797802"/>
                    <a:gd name="connsiteY14" fmla="*/ 2115727 h 3208568"/>
                    <a:gd name="connsiteX15" fmla="*/ 2445802 w 3797802"/>
                    <a:gd name="connsiteY15" fmla="*/ 2191210 h 3208568"/>
                    <a:gd name="connsiteX16" fmla="*/ 2678959 w 3797802"/>
                    <a:gd name="connsiteY16" fmla="*/ 2222461 h 3208568"/>
                    <a:gd name="connsiteX17" fmla="*/ 2703023 w 3797802"/>
                    <a:gd name="connsiteY17" fmla="*/ 2261230 h 3208568"/>
                    <a:gd name="connsiteX18" fmla="*/ 3014490 w 3797802"/>
                    <a:gd name="connsiteY18" fmla="*/ 2688942 h 3208568"/>
                    <a:gd name="connsiteX19" fmla="*/ 3464095 w 3797802"/>
                    <a:gd name="connsiteY19" fmla="*/ 3081457 h 3208568"/>
                    <a:gd name="connsiteX20" fmla="*/ 3797802 w 3797802"/>
                    <a:gd name="connsiteY20" fmla="*/ 3208568 h 3208568"/>
                    <a:gd name="connsiteX21" fmla="*/ 3018031 w 3797802"/>
                    <a:gd name="connsiteY21" fmla="*/ 2683906 h 3208568"/>
                    <a:gd name="connsiteX22" fmla="*/ 2612720 w 3797802"/>
                    <a:gd name="connsiteY22" fmla="*/ 2099470 h 3208568"/>
                    <a:gd name="connsiteX23" fmla="*/ 2283971 w 3797802"/>
                    <a:gd name="connsiteY23" fmla="*/ 1409606 h 3208568"/>
                    <a:gd name="connsiteX24" fmla="*/ 1943611 w 3797802"/>
                    <a:gd name="connsiteY24" fmla="*/ 877967 h 3208568"/>
                    <a:gd name="connsiteX25" fmla="*/ 1594905 w 3797802"/>
                    <a:gd name="connsiteY25" fmla="*/ 478222 h 3208568"/>
                    <a:gd name="connsiteX26" fmla="*/ 1242571 w 3797802"/>
                    <a:gd name="connsiteY26" fmla="*/ 138826 h 3208568"/>
                    <a:gd name="connsiteX27" fmla="*/ 907291 w 3797802"/>
                    <a:gd name="connsiteY27" fmla="*/ 1065 h 3208568"/>
                    <a:gd name="connsiteX0" fmla="*/ 907291 w 3797802"/>
                    <a:gd name="connsiteY0" fmla="*/ 1065 h 3208569"/>
                    <a:gd name="connsiteX1" fmla="*/ 572011 w 3797802"/>
                    <a:gd name="connsiteY1" fmla="*/ 138826 h 3208569"/>
                    <a:gd name="connsiteX2" fmla="*/ 219677 w 3797802"/>
                    <a:gd name="connsiteY2" fmla="*/ 478222 h 3208569"/>
                    <a:gd name="connsiteX3" fmla="*/ 0 w 3797802"/>
                    <a:gd name="connsiteY3" fmla="*/ 722898 h 3208569"/>
                    <a:gd name="connsiteX4" fmla="*/ 4636 w 3797802"/>
                    <a:gd name="connsiteY4" fmla="*/ 713286 h 3208569"/>
                    <a:gd name="connsiteX5" fmla="*/ 4636 w 3797802"/>
                    <a:gd name="connsiteY5" fmla="*/ 2117074 h 3208569"/>
                    <a:gd name="connsiteX6" fmla="*/ 4773 w 3797802"/>
                    <a:gd name="connsiteY6" fmla="*/ 2117092 h 3208569"/>
                    <a:gd name="connsiteX7" fmla="*/ 206707 w 3797802"/>
                    <a:gd name="connsiteY7" fmla="*/ 2125163 h 3208569"/>
                    <a:gd name="connsiteX8" fmla="*/ 430557 w 3797802"/>
                    <a:gd name="connsiteY8" fmla="*/ 2002503 h 3208569"/>
                    <a:gd name="connsiteX9" fmla="*/ 635356 w 3797802"/>
                    <a:gd name="connsiteY9" fmla="*/ 1903431 h 3208569"/>
                    <a:gd name="connsiteX10" fmla="*/ 883727 w 3797802"/>
                    <a:gd name="connsiteY10" fmla="*/ 1834315 h 3208569"/>
                    <a:gd name="connsiteX11" fmla="*/ 935359 w 3797802"/>
                    <a:gd name="connsiteY11" fmla="*/ 1830447 h 3208569"/>
                    <a:gd name="connsiteX12" fmla="*/ 935412 w 3797802"/>
                    <a:gd name="connsiteY12" fmla="*/ 1823230 h 3208569"/>
                    <a:gd name="connsiteX13" fmla="*/ 1335483 w 3797802"/>
                    <a:gd name="connsiteY13" fmla="*/ 1898712 h 3208569"/>
                    <a:gd name="connsiteX14" fmla="*/ 1997507 w 3797802"/>
                    <a:gd name="connsiteY14" fmla="*/ 2115727 h 3208569"/>
                    <a:gd name="connsiteX15" fmla="*/ 2445802 w 3797802"/>
                    <a:gd name="connsiteY15" fmla="*/ 2191210 h 3208569"/>
                    <a:gd name="connsiteX16" fmla="*/ 2678959 w 3797802"/>
                    <a:gd name="connsiteY16" fmla="*/ 2222461 h 3208569"/>
                    <a:gd name="connsiteX17" fmla="*/ 2703023 w 3797802"/>
                    <a:gd name="connsiteY17" fmla="*/ 2261230 h 3208569"/>
                    <a:gd name="connsiteX18" fmla="*/ 3014490 w 3797802"/>
                    <a:gd name="connsiteY18" fmla="*/ 2688942 h 3208569"/>
                    <a:gd name="connsiteX19" fmla="*/ 3797802 w 3797802"/>
                    <a:gd name="connsiteY19" fmla="*/ 3208568 h 3208569"/>
                    <a:gd name="connsiteX20" fmla="*/ 3018031 w 3797802"/>
                    <a:gd name="connsiteY20" fmla="*/ 2683906 h 3208569"/>
                    <a:gd name="connsiteX21" fmla="*/ 2612720 w 3797802"/>
                    <a:gd name="connsiteY21" fmla="*/ 2099470 h 3208569"/>
                    <a:gd name="connsiteX22" fmla="*/ 2283971 w 3797802"/>
                    <a:gd name="connsiteY22" fmla="*/ 1409606 h 3208569"/>
                    <a:gd name="connsiteX23" fmla="*/ 1943611 w 3797802"/>
                    <a:gd name="connsiteY23" fmla="*/ 877967 h 3208569"/>
                    <a:gd name="connsiteX24" fmla="*/ 1594905 w 3797802"/>
                    <a:gd name="connsiteY24" fmla="*/ 478222 h 3208569"/>
                    <a:gd name="connsiteX25" fmla="*/ 1242571 w 3797802"/>
                    <a:gd name="connsiteY25" fmla="*/ 138826 h 3208569"/>
                    <a:gd name="connsiteX26" fmla="*/ 907291 w 3797802"/>
                    <a:gd name="connsiteY26" fmla="*/ 1065 h 3208569"/>
                    <a:gd name="connsiteX0" fmla="*/ 907291 w 3061418"/>
                    <a:gd name="connsiteY0" fmla="*/ 1065 h 2749856"/>
                    <a:gd name="connsiteX1" fmla="*/ 572011 w 3061418"/>
                    <a:gd name="connsiteY1" fmla="*/ 138826 h 2749856"/>
                    <a:gd name="connsiteX2" fmla="*/ 219677 w 3061418"/>
                    <a:gd name="connsiteY2" fmla="*/ 478222 h 2749856"/>
                    <a:gd name="connsiteX3" fmla="*/ 0 w 3061418"/>
                    <a:gd name="connsiteY3" fmla="*/ 722898 h 2749856"/>
                    <a:gd name="connsiteX4" fmla="*/ 4636 w 3061418"/>
                    <a:gd name="connsiteY4" fmla="*/ 713286 h 2749856"/>
                    <a:gd name="connsiteX5" fmla="*/ 4636 w 3061418"/>
                    <a:gd name="connsiteY5" fmla="*/ 2117074 h 2749856"/>
                    <a:gd name="connsiteX6" fmla="*/ 4773 w 3061418"/>
                    <a:gd name="connsiteY6" fmla="*/ 2117092 h 2749856"/>
                    <a:gd name="connsiteX7" fmla="*/ 206707 w 3061418"/>
                    <a:gd name="connsiteY7" fmla="*/ 2125163 h 2749856"/>
                    <a:gd name="connsiteX8" fmla="*/ 430557 w 3061418"/>
                    <a:gd name="connsiteY8" fmla="*/ 2002503 h 2749856"/>
                    <a:gd name="connsiteX9" fmla="*/ 635356 w 3061418"/>
                    <a:gd name="connsiteY9" fmla="*/ 1903431 h 2749856"/>
                    <a:gd name="connsiteX10" fmla="*/ 883727 w 3061418"/>
                    <a:gd name="connsiteY10" fmla="*/ 1834315 h 2749856"/>
                    <a:gd name="connsiteX11" fmla="*/ 935359 w 3061418"/>
                    <a:gd name="connsiteY11" fmla="*/ 1830447 h 2749856"/>
                    <a:gd name="connsiteX12" fmla="*/ 935412 w 3061418"/>
                    <a:gd name="connsiteY12" fmla="*/ 1823230 h 2749856"/>
                    <a:gd name="connsiteX13" fmla="*/ 1335483 w 3061418"/>
                    <a:gd name="connsiteY13" fmla="*/ 1898712 h 2749856"/>
                    <a:gd name="connsiteX14" fmla="*/ 1997507 w 3061418"/>
                    <a:gd name="connsiteY14" fmla="*/ 2115727 h 2749856"/>
                    <a:gd name="connsiteX15" fmla="*/ 2445802 w 3061418"/>
                    <a:gd name="connsiteY15" fmla="*/ 2191210 h 2749856"/>
                    <a:gd name="connsiteX16" fmla="*/ 2678959 w 3061418"/>
                    <a:gd name="connsiteY16" fmla="*/ 2222461 h 2749856"/>
                    <a:gd name="connsiteX17" fmla="*/ 2703023 w 3061418"/>
                    <a:gd name="connsiteY17" fmla="*/ 2261230 h 2749856"/>
                    <a:gd name="connsiteX18" fmla="*/ 3014490 w 3061418"/>
                    <a:gd name="connsiteY18" fmla="*/ 2688942 h 2749856"/>
                    <a:gd name="connsiteX19" fmla="*/ 3018031 w 3061418"/>
                    <a:gd name="connsiteY19" fmla="*/ 2683906 h 2749856"/>
                    <a:gd name="connsiteX20" fmla="*/ 2612720 w 3061418"/>
                    <a:gd name="connsiteY20" fmla="*/ 2099470 h 2749856"/>
                    <a:gd name="connsiteX21" fmla="*/ 2283971 w 3061418"/>
                    <a:gd name="connsiteY21" fmla="*/ 1409606 h 2749856"/>
                    <a:gd name="connsiteX22" fmla="*/ 1943611 w 3061418"/>
                    <a:gd name="connsiteY22" fmla="*/ 877967 h 2749856"/>
                    <a:gd name="connsiteX23" fmla="*/ 1594905 w 3061418"/>
                    <a:gd name="connsiteY23" fmla="*/ 478222 h 2749856"/>
                    <a:gd name="connsiteX24" fmla="*/ 1242571 w 3061418"/>
                    <a:gd name="connsiteY24" fmla="*/ 138826 h 2749856"/>
                    <a:gd name="connsiteX25" fmla="*/ 907291 w 3061418"/>
                    <a:gd name="connsiteY25" fmla="*/ 1065 h 2749856"/>
                    <a:gd name="connsiteX0" fmla="*/ 907291 w 3015197"/>
                    <a:gd name="connsiteY0" fmla="*/ 1065 h 2690633"/>
                    <a:gd name="connsiteX1" fmla="*/ 572011 w 3015197"/>
                    <a:gd name="connsiteY1" fmla="*/ 138826 h 2690633"/>
                    <a:gd name="connsiteX2" fmla="*/ 219677 w 3015197"/>
                    <a:gd name="connsiteY2" fmla="*/ 478222 h 2690633"/>
                    <a:gd name="connsiteX3" fmla="*/ 0 w 3015197"/>
                    <a:gd name="connsiteY3" fmla="*/ 722898 h 2690633"/>
                    <a:gd name="connsiteX4" fmla="*/ 4636 w 3015197"/>
                    <a:gd name="connsiteY4" fmla="*/ 713286 h 2690633"/>
                    <a:gd name="connsiteX5" fmla="*/ 4636 w 3015197"/>
                    <a:gd name="connsiteY5" fmla="*/ 2117074 h 2690633"/>
                    <a:gd name="connsiteX6" fmla="*/ 4773 w 3015197"/>
                    <a:gd name="connsiteY6" fmla="*/ 2117092 h 2690633"/>
                    <a:gd name="connsiteX7" fmla="*/ 206707 w 3015197"/>
                    <a:gd name="connsiteY7" fmla="*/ 2125163 h 2690633"/>
                    <a:gd name="connsiteX8" fmla="*/ 430557 w 3015197"/>
                    <a:gd name="connsiteY8" fmla="*/ 2002503 h 2690633"/>
                    <a:gd name="connsiteX9" fmla="*/ 635356 w 3015197"/>
                    <a:gd name="connsiteY9" fmla="*/ 1903431 h 2690633"/>
                    <a:gd name="connsiteX10" fmla="*/ 883727 w 3015197"/>
                    <a:gd name="connsiteY10" fmla="*/ 1834315 h 2690633"/>
                    <a:gd name="connsiteX11" fmla="*/ 935359 w 3015197"/>
                    <a:gd name="connsiteY11" fmla="*/ 1830447 h 2690633"/>
                    <a:gd name="connsiteX12" fmla="*/ 935412 w 3015197"/>
                    <a:gd name="connsiteY12" fmla="*/ 1823230 h 2690633"/>
                    <a:gd name="connsiteX13" fmla="*/ 1335483 w 3015197"/>
                    <a:gd name="connsiteY13" fmla="*/ 1898712 h 2690633"/>
                    <a:gd name="connsiteX14" fmla="*/ 1997507 w 3015197"/>
                    <a:gd name="connsiteY14" fmla="*/ 2115727 h 2690633"/>
                    <a:gd name="connsiteX15" fmla="*/ 2445802 w 3015197"/>
                    <a:gd name="connsiteY15" fmla="*/ 2191210 h 2690633"/>
                    <a:gd name="connsiteX16" fmla="*/ 2678959 w 3015197"/>
                    <a:gd name="connsiteY16" fmla="*/ 2222461 h 2690633"/>
                    <a:gd name="connsiteX17" fmla="*/ 2703023 w 3015197"/>
                    <a:gd name="connsiteY17" fmla="*/ 2261230 h 2690633"/>
                    <a:gd name="connsiteX18" fmla="*/ 3014490 w 3015197"/>
                    <a:gd name="connsiteY18" fmla="*/ 2688942 h 2690633"/>
                    <a:gd name="connsiteX19" fmla="*/ 2612720 w 3015197"/>
                    <a:gd name="connsiteY19" fmla="*/ 2099470 h 2690633"/>
                    <a:gd name="connsiteX20" fmla="*/ 2283971 w 3015197"/>
                    <a:gd name="connsiteY20" fmla="*/ 1409606 h 2690633"/>
                    <a:gd name="connsiteX21" fmla="*/ 1943611 w 3015197"/>
                    <a:gd name="connsiteY21" fmla="*/ 877967 h 2690633"/>
                    <a:gd name="connsiteX22" fmla="*/ 1594905 w 3015197"/>
                    <a:gd name="connsiteY22" fmla="*/ 478222 h 2690633"/>
                    <a:gd name="connsiteX23" fmla="*/ 1242571 w 3015197"/>
                    <a:gd name="connsiteY23" fmla="*/ 138826 h 2690633"/>
                    <a:gd name="connsiteX24" fmla="*/ 907291 w 3015197"/>
                    <a:gd name="connsiteY24" fmla="*/ 1065 h 2690633"/>
                    <a:gd name="connsiteX0" fmla="*/ 907291 w 2703023"/>
                    <a:gd name="connsiteY0" fmla="*/ 1065 h 2261230"/>
                    <a:gd name="connsiteX1" fmla="*/ 572011 w 2703023"/>
                    <a:gd name="connsiteY1" fmla="*/ 138826 h 2261230"/>
                    <a:gd name="connsiteX2" fmla="*/ 219677 w 2703023"/>
                    <a:gd name="connsiteY2" fmla="*/ 478222 h 2261230"/>
                    <a:gd name="connsiteX3" fmla="*/ 0 w 2703023"/>
                    <a:gd name="connsiteY3" fmla="*/ 722898 h 2261230"/>
                    <a:gd name="connsiteX4" fmla="*/ 4636 w 2703023"/>
                    <a:gd name="connsiteY4" fmla="*/ 713286 h 2261230"/>
                    <a:gd name="connsiteX5" fmla="*/ 4636 w 2703023"/>
                    <a:gd name="connsiteY5" fmla="*/ 2117074 h 2261230"/>
                    <a:gd name="connsiteX6" fmla="*/ 4773 w 2703023"/>
                    <a:gd name="connsiteY6" fmla="*/ 2117092 h 2261230"/>
                    <a:gd name="connsiteX7" fmla="*/ 206707 w 2703023"/>
                    <a:gd name="connsiteY7" fmla="*/ 2125163 h 2261230"/>
                    <a:gd name="connsiteX8" fmla="*/ 430557 w 2703023"/>
                    <a:gd name="connsiteY8" fmla="*/ 2002503 h 2261230"/>
                    <a:gd name="connsiteX9" fmla="*/ 635356 w 2703023"/>
                    <a:gd name="connsiteY9" fmla="*/ 1903431 h 2261230"/>
                    <a:gd name="connsiteX10" fmla="*/ 883727 w 2703023"/>
                    <a:gd name="connsiteY10" fmla="*/ 1834315 h 2261230"/>
                    <a:gd name="connsiteX11" fmla="*/ 935359 w 2703023"/>
                    <a:gd name="connsiteY11" fmla="*/ 1830447 h 2261230"/>
                    <a:gd name="connsiteX12" fmla="*/ 935412 w 2703023"/>
                    <a:gd name="connsiteY12" fmla="*/ 1823230 h 2261230"/>
                    <a:gd name="connsiteX13" fmla="*/ 1335483 w 2703023"/>
                    <a:gd name="connsiteY13" fmla="*/ 1898712 h 2261230"/>
                    <a:gd name="connsiteX14" fmla="*/ 1997507 w 2703023"/>
                    <a:gd name="connsiteY14" fmla="*/ 2115727 h 2261230"/>
                    <a:gd name="connsiteX15" fmla="*/ 2445802 w 2703023"/>
                    <a:gd name="connsiteY15" fmla="*/ 2191210 h 2261230"/>
                    <a:gd name="connsiteX16" fmla="*/ 2678959 w 2703023"/>
                    <a:gd name="connsiteY16" fmla="*/ 2222461 h 2261230"/>
                    <a:gd name="connsiteX17" fmla="*/ 2703023 w 2703023"/>
                    <a:gd name="connsiteY17" fmla="*/ 2261230 h 2261230"/>
                    <a:gd name="connsiteX18" fmla="*/ 2612720 w 2703023"/>
                    <a:gd name="connsiteY18" fmla="*/ 2099470 h 2261230"/>
                    <a:gd name="connsiteX19" fmla="*/ 2283971 w 2703023"/>
                    <a:gd name="connsiteY19" fmla="*/ 1409606 h 2261230"/>
                    <a:gd name="connsiteX20" fmla="*/ 1943611 w 2703023"/>
                    <a:gd name="connsiteY20" fmla="*/ 877967 h 2261230"/>
                    <a:gd name="connsiteX21" fmla="*/ 1594905 w 2703023"/>
                    <a:gd name="connsiteY21" fmla="*/ 478222 h 2261230"/>
                    <a:gd name="connsiteX22" fmla="*/ 1242571 w 2703023"/>
                    <a:gd name="connsiteY22" fmla="*/ 138826 h 2261230"/>
                    <a:gd name="connsiteX23" fmla="*/ 907291 w 2703023"/>
                    <a:gd name="connsiteY23" fmla="*/ 1065 h 2261230"/>
                    <a:gd name="connsiteX0" fmla="*/ 907291 w 2678959"/>
                    <a:gd name="connsiteY0" fmla="*/ 1065 h 2222461"/>
                    <a:gd name="connsiteX1" fmla="*/ 572011 w 2678959"/>
                    <a:gd name="connsiteY1" fmla="*/ 138826 h 2222461"/>
                    <a:gd name="connsiteX2" fmla="*/ 219677 w 2678959"/>
                    <a:gd name="connsiteY2" fmla="*/ 478222 h 2222461"/>
                    <a:gd name="connsiteX3" fmla="*/ 0 w 2678959"/>
                    <a:gd name="connsiteY3" fmla="*/ 722898 h 2222461"/>
                    <a:gd name="connsiteX4" fmla="*/ 4636 w 2678959"/>
                    <a:gd name="connsiteY4" fmla="*/ 713286 h 2222461"/>
                    <a:gd name="connsiteX5" fmla="*/ 4636 w 2678959"/>
                    <a:gd name="connsiteY5" fmla="*/ 2117074 h 2222461"/>
                    <a:gd name="connsiteX6" fmla="*/ 4773 w 2678959"/>
                    <a:gd name="connsiteY6" fmla="*/ 2117092 h 2222461"/>
                    <a:gd name="connsiteX7" fmla="*/ 206707 w 2678959"/>
                    <a:gd name="connsiteY7" fmla="*/ 2125163 h 2222461"/>
                    <a:gd name="connsiteX8" fmla="*/ 430557 w 2678959"/>
                    <a:gd name="connsiteY8" fmla="*/ 2002503 h 2222461"/>
                    <a:gd name="connsiteX9" fmla="*/ 635356 w 2678959"/>
                    <a:gd name="connsiteY9" fmla="*/ 1903431 h 2222461"/>
                    <a:gd name="connsiteX10" fmla="*/ 883727 w 2678959"/>
                    <a:gd name="connsiteY10" fmla="*/ 1834315 h 2222461"/>
                    <a:gd name="connsiteX11" fmla="*/ 935359 w 2678959"/>
                    <a:gd name="connsiteY11" fmla="*/ 1830447 h 2222461"/>
                    <a:gd name="connsiteX12" fmla="*/ 935412 w 2678959"/>
                    <a:gd name="connsiteY12" fmla="*/ 1823230 h 2222461"/>
                    <a:gd name="connsiteX13" fmla="*/ 1335483 w 2678959"/>
                    <a:gd name="connsiteY13" fmla="*/ 1898712 h 2222461"/>
                    <a:gd name="connsiteX14" fmla="*/ 1997507 w 2678959"/>
                    <a:gd name="connsiteY14" fmla="*/ 2115727 h 2222461"/>
                    <a:gd name="connsiteX15" fmla="*/ 2445802 w 2678959"/>
                    <a:gd name="connsiteY15" fmla="*/ 2191210 h 2222461"/>
                    <a:gd name="connsiteX16" fmla="*/ 2678959 w 2678959"/>
                    <a:gd name="connsiteY16" fmla="*/ 2222461 h 2222461"/>
                    <a:gd name="connsiteX17" fmla="*/ 2612720 w 2678959"/>
                    <a:gd name="connsiteY17" fmla="*/ 2099470 h 2222461"/>
                    <a:gd name="connsiteX18" fmla="*/ 2283971 w 2678959"/>
                    <a:gd name="connsiteY18" fmla="*/ 1409606 h 2222461"/>
                    <a:gd name="connsiteX19" fmla="*/ 1943611 w 2678959"/>
                    <a:gd name="connsiteY19" fmla="*/ 877967 h 2222461"/>
                    <a:gd name="connsiteX20" fmla="*/ 1594905 w 2678959"/>
                    <a:gd name="connsiteY20" fmla="*/ 478222 h 2222461"/>
                    <a:gd name="connsiteX21" fmla="*/ 1242571 w 2678959"/>
                    <a:gd name="connsiteY21" fmla="*/ 138826 h 2222461"/>
                    <a:gd name="connsiteX22" fmla="*/ 907291 w 2678959"/>
                    <a:gd name="connsiteY22" fmla="*/ 1065 h 222246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678959" h="2222461">
                      <a:moveTo>
                        <a:pt x="907291" y="1065"/>
                      </a:moveTo>
                      <a:cubicBezTo>
                        <a:pt x="828551" y="-9437"/>
                        <a:pt x="686613" y="59300"/>
                        <a:pt x="572011" y="138826"/>
                      </a:cubicBezTo>
                      <a:cubicBezTo>
                        <a:pt x="457409" y="218352"/>
                        <a:pt x="315012" y="380877"/>
                        <a:pt x="219677" y="478222"/>
                      </a:cubicBezTo>
                      <a:cubicBezTo>
                        <a:pt x="124342" y="575567"/>
                        <a:pt x="35840" y="683721"/>
                        <a:pt x="0" y="722898"/>
                      </a:cubicBezTo>
                      <a:lnTo>
                        <a:pt x="4636" y="713286"/>
                      </a:lnTo>
                      <a:lnTo>
                        <a:pt x="4636" y="2117074"/>
                      </a:lnTo>
                      <a:lnTo>
                        <a:pt x="4773" y="2117092"/>
                      </a:lnTo>
                      <a:cubicBezTo>
                        <a:pt x="62038" y="2125753"/>
                        <a:pt x="147768" y="2138727"/>
                        <a:pt x="206707" y="2125163"/>
                      </a:cubicBezTo>
                      <a:lnTo>
                        <a:pt x="430557" y="2002503"/>
                      </a:lnTo>
                      <a:cubicBezTo>
                        <a:pt x="505173" y="1961616"/>
                        <a:pt x="545657" y="1932523"/>
                        <a:pt x="635356" y="1903431"/>
                      </a:cubicBezTo>
                      <a:cubicBezTo>
                        <a:pt x="702630" y="1881611"/>
                        <a:pt x="795802" y="1848282"/>
                        <a:pt x="883727" y="1834315"/>
                      </a:cubicBezTo>
                      <a:lnTo>
                        <a:pt x="935359" y="1830447"/>
                      </a:lnTo>
                      <a:cubicBezTo>
                        <a:pt x="935377" y="1828041"/>
                        <a:pt x="935394" y="1825636"/>
                        <a:pt x="935412" y="1823230"/>
                      </a:cubicBezTo>
                      <a:cubicBezTo>
                        <a:pt x="1017173" y="1824001"/>
                        <a:pt x="1158467" y="1849963"/>
                        <a:pt x="1335483" y="1898712"/>
                      </a:cubicBezTo>
                      <a:cubicBezTo>
                        <a:pt x="1512499" y="1947462"/>
                        <a:pt x="1738730" y="2056756"/>
                        <a:pt x="1997507" y="2115727"/>
                      </a:cubicBezTo>
                      <a:cubicBezTo>
                        <a:pt x="2126895" y="2145213"/>
                        <a:pt x="2286845" y="2169392"/>
                        <a:pt x="2445802" y="2191210"/>
                      </a:cubicBezTo>
                      <a:lnTo>
                        <a:pt x="2678959" y="2222461"/>
                      </a:lnTo>
                      <a:lnTo>
                        <a:pt x="2612720" y="2099470"/>
                      </a:lnTo>
                      <a:cubicBezTo>
                        <a:pt x="2492856" y="1899577"/>
                        <a:pt x="2395489" y="1613190"/>
                        <a:pt x="2283971" y="1409606"/>
                      </a:cubicBezTo>
                      <a:lnTo>
                        <a:pt x="1943611" y="877967"/>
                      </a:lnTo>
                      <a:cubicBezTo>
                        <a:pt x="1830158" y="700754"/>
                        <a:pt x="1711745" y="601412"/>
                        <a:pt x="1594905" y="478222"/>
                      </a:cubicBezTo>
                      <a:cubicBezTo>
                        <a:pt x="1478065" y="355031"/>
                        <a:pt x="1357173" y="218352"/>
                        <a:pt x="1242571" y="138826"/>
                      </a:cubicBezTo>
                      <a:cubicBezTo>
                        <a:pt x="1127969" y="59300"/>
                        <a:pt x="986031" y="-9437"/>
                        <a:pt x="907291" y="1065"/>
                      </a:cubicBezTo>
                      <a:close/>
                    </a:path>
                  </a:pathLst>
                </a:cu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81" name="テキスト ボックス 9">
                  <a:extLst>
                    <a:ext uri="{FF2B5EF4-FFF2-40B4-BE49-F238E27FC236}">
                      <a16:creationId xmlns:a16="http://schemas.microsoft.com/office/drawing/2014/main" id="{A2865405-6362-4692-AC7D-230998197D55}"/>
                    </a:ext>
                  </a:extLst>
                </xdr:cNvPr>
                <xdr:cNvSpPr txBox="1"/>
              </xdr:nvSpPr>
              <xdr:spPr>
                <a:xfrm>
                  <a:off x="4754579" y="2154036"/>
                  <a:ext cx="1171264" cy="1101812"/>
                </a:xfrm>
                <a:prstGeom prst="rect">
                  <a:avLst/>
                </a:prstGeom>
                <a:noFill/>
              </xdr:spPr>
              <xdr:txBody>
                <a:bodyPr wrap="square" lIns="36000" rIns="3600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100">
                      <a:solidFill>
                        <a:schemeClr val="bg1"/>
                      </a:solidFill>
                      <a:latin typeface="Meiryo UI" panose="020B0604030504040204" pitchFamily="50" charset="-128"/>
                      <a:ea typeface="Meiryo UI" panose="020B0604030504040204" pitchFamily="50" charset="-128"/>
                    </a:rPr>
                    <a:t>売電量</a:t>
                  </a:r>
                  <a:endParaRPr lang="en-US" altLang="ja-JP" sz="1100">
                    <a:solidFill>
                      <a:schemeClr val="bg1"/>
                    </a:solidFill>
                    <a:latin typeface="Meiryo UI" panose="020B0604030504040204" pitchFamily="50" charset="-128"/>
                    <a:ea typeface="Meiryo UI" panose="020B0604030504040204" pitchFamily="50" charset="-128"/>
                  </a:endParaRPr>
                </a:p>
                <a:p>
                  <a:pPr algn="ctr"/>
                  <a:r>
                    <a:rPr lang="ja-JP" altLang="en-US" sz="1100">
                      <a:solidFill>
                        <a:schemeClr val="bg1"/>
                      </a:solidFill>
                      <a:latin typeface="Meiryo UI" panose="020B0604030504040204" pitchFamily="50" charset="-128"/>
                      <a:ea typeface="Meiryo UI" panose="020B0604030504040204" pitchFamily="50" charset="-128"/>
                    </a:rPr>
                    <a:t>（ｇ）</a:t>
                  </a:r>
                  <a:endParaRPr kumimoji="1" lang="ja-JP" altLang="en-US" sz="1100">
                    <a:solidFill>
                      <a:schemeClr val="bg1"/>
                    </a:solidFill>
                    <a:latin typeface="Meiryo UI" panose="020B0604030504040204" pitchFamily="50" charset="-128"/>
                    <a:ea typeface="Meiryo UI" panose="020B0604030504040204" pitchFamily="50" charset="-128"/>
                  </a:endParaRPr>
                </a:p>
              </xdr:txBody>
            </xdr:sp>
            <xdr:sp macro="" textlink="">
              <xdr:nvSpPr>
                <xdr:cNvPr id="177" name="フリーフォーム: 図形 176">
                  <a:extLst>
                    <a:ext uri="{FF2B5EF4-FFF2-40B4-BE49-F238E27FC236}">
                      <a16:creationId xmlns:a16="http://schemas.microsoft.com/office/drawing/2014/main" id="{1D10B40D-2BE6-46D5-A342-28B4E7249FAD}"/>
                    </a:ext>
                  </a:extLst>
                </xdr:cNvPr>
                <xdr:cNvSpPr>
                  <a:spLocks noChangeAspect="1"/>
                </xdr:cNvSpPr>
              </xdr:nvSpPr>
              <xdr:spPr>
                <a:xfrm flipH="1">
                  <a:off x="6226201" y="2415887"/>
                  <a:ext cx="790333" cy="1360099"/>
                </a:xfrm>
                <a:custGeom>
                  <a:avLst/>
                  <a:gdLst>
                    <a:gd name="connsiteX0" fmla="*/ 896070 w 896070"/>
                    <a:gd name="connsiteY0" fmla="*/ 0 h 1542062"/>
                    <a:gd name="connsiteX1" fmla="*/ 813584 w 896070"/>
                    <a:gd name="connsiteY1" fmla="*/ 94853 h 1542062"/>
                    <a:gd name="connsiteX2" fmla="*/ 727666 w 896070"/>
                    <a:gd name="connsiteY2" fmla="*/ 214751 h 1542062"/>
                    <a:gd name="connsiteX3" fmla="*/ 387306 w 896070"/>
                    <a:gd name="connsiteY3" fmla="*/ 746390 h 1542062"/>
                    <a:gd name="connsiteX4" fmla="*/ 58557 w 896070"/>
                    <a:gd name="connsiteY4" fmla="*/ 1436254 h 1542062"/>
                    <a:gd name="connsiteX5" fmla="*/ 0 w 896070"/>
                    <a:gd name="connsiteY5" fmla="*/ 1531495 h 1542062"/>
                    <a:gd name="connsiteX6" fmla="*/ 6848 w 896070"/>
                    <a:gd name="connsiteY6" fmla="*/ 1532819 h 1542062"/>
                    <a:gd name="connsiteX7" fmla="*/ 166987 w 896070"/>
                    <a:gd name="connsiteY7" fmla="*/ 1542046 h 1542062"/>
                    <a:gd name="connsiteX8" fmla="*/ 446486 w 896070"/>
                    <a:gd name="connsiteY8" fmla="*/ 1486641 h 1542062"/>
                    <a:gd name="connsiteX9" fmla="*/ 465944 w 896070"/>
                    <a:gd name="connsiteY9" fmla="*/ 1485149 h 1542062"/>
                    <a:gd name="connsiteX10" fmla="*/ 492134 w 896070"/>
                    <a:gd name="connsiteY10" fmla="*/ 1475366 h 1542062"/>
                    <a:gd name="connsiteX11" fmla="*/ 690861 w 896070"/>
                    <a:gd name="connsiteY11" fmla="*/ 1427746 h 1542062"/>
                    <a:gd name="connsiteX12" fmla="*/ 819448 w 896070"/>
                    <a:gd name="connsiteY12" fmla="*/ 1437272 h 1542062"/>
                    <a:gd name="connsiteX13" fmla="*/ 865175 w 896070"/>
                    <a:gd name="connsiteY13" fmla="*/ 1443411 h 1542062"/>
                    <a:gd name="connsiteX14" fmla="*/ 896070 w 896070"/>
                    <a:gd name="connsiteY14" fmla="*/ 1447728 h 154206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896070" h="1542062">
                      <a:moveTo>
                        <a:pt x="896070" y="0"/>
                      </a:moveTo>
                      <a:lnTo>
                        <a:pt x="813584" y="94853"/>
                      </a:lnTo>
                      <a:cubicBezTo>
                        <a:pt x="784702" y="131012"/>
                        <a:pt x="756029" y="170448"/>
                        <a:pt x="727666" y="214751"/>
                      </a:cubicBezTo>
                      <a:lnTo>
                        <a:pt x="387306" y="746390"/>
                      </a:lnTo>
                      <a:cubicBezTo>
                        <a:pt x="275788" y="949974"/>
                        <a:pt x="178421" y="1236361"/>
                        <a:pt x="58557" y="1436254"/>
                      </a:cubicBezTo>
                      <a:lnTo>
                        <a:pt x="0" y="1531495"/>
                      </a:lnTo>
                      <a:lnTo>
                        <a:pt x="6848" y="1532819"/>
                      </a:lnTo>
                      <a:cubicBezTo>
                        <a:pt x="58243" y="1538672"/>
                        <a:pt x="111425" y="1541252"/>
                        <a:pt x="166987" y="1542046"/>
                      </a:cubicBezTo>
                      <a:cubicBezTo>
                        <a:pt x="236440" y="1543039"/>
                        <a:pt x="363961" y="1499370"/>
                        <a:pt x="446486" y="1486641"/>
                      </a:cubicBezTo>
                      <a:lnTo>
                        <a:pt x="465944" y="1485149"/>
                      </a:lnTo>
                      <a:lnTo>
                        <a:pt x="492134" y="1475366"/>
                      </a:lnTo>
                      <a:cubicBezTo>
                        <a:pt x="554408" y="1452746"/>
                        <a:pt x="624186" y="1430921"/>
                        <a:pt x="690861" y="1427746"/>
                      </a:cubicBezTo>
                      <a:cubicBezTo>
                        <a:pt x="824210" y="1421396"/>
                        <a:pt x="776586" y="1434097"/>
                        <a:pt x="819448" y="1437272"/>
                      </a:cubicBezTo>
                      <a:cubicBezTo>
                        <a:pt x="830163" y="1438066"/>
                        <a:pt x="846088" y="1440497"/>
                        <a:pt x="865175" y="1443411"/>
                      </a:cubicBezTo>
                      <a:lnTo>
                        <a:pt x="896070" y="1447728"/>
                      </a:lnTo>
                      <a:close/>
                    </a:path>
                  </a:pathLst>
                </a:custGeom>
                <a:pattFill prst="pct75">
                  <a:fgClr>
                    <a:schemeClr val="accent2"/>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23" name="フリーフォーム: 図形 22">
                <a:extLst>
                  <a:ext uri="{FF2B5EF4-FFF2-40B4-BE49-F238E27FC236}">
                    <a16:creationId xmlns:a16="http://schemas.microsoft.com/office/drawing/2014/main" id="{EC3317C4-5426-445F-898A-8672772CBDC8}"/>
                  </a:ext>
                </a:extLst>
              </xdr:cNvPr>
              <xdr:cNvSpPr>
                <a:spLocks noChangeAspect="1"/>
              </xdr:cNvSpPr>
            </xdr:nvSpPr>
            <xdr:spPr>
              <a:xfrm flipH="1">
                <a:off x="2432258" y="8743530"/>
                <a:ext cx="1740717" cy="205277"/>
              </a:xfrm>
              <a:custGeom>
                <a:avLst/>
                <a:gdLst>
                  <a:gd name="connsiteX0" fmla="*/ 2926016 w 5788478"/>
                  <a:gd name="connsiteY0" fmla="*/ 0 h 1409382"/>
                  <a:gd name="connsiteX1" fmla="*/ 2925963 w 5788478"/>
                  <a:gd name="connsiteY1" fmla="*/ 7286 h 1409382"/>
                  <a:gd name="connsiteX2" fmla="*/ 2874334 w 5788478"/>
                  <a:gd name="connsiteY2" fmla="*/ 11190 h 1409382"/>
                  <a:gd name="connsiteX3" fmla="*/ 2625977 w 5788478"/>
                  <a:gd name="connsiteY3" fmla="*/ 80962 h 1409382"/>
                  <a:gd name="connsiteX4" fmla="*/ 2421189 w 5788478"/>
                  <a:gd name="connsiteY4" fmla="*/ 180975 h 1409382"/>
                  <a:gd name="connsiteX5" fmla="*/ 2197352 w 5788478"/>
                  <a:gd name="connsiteY5" fmla="*/ 304800 h 1409382"/>
                  <a:gd name="connsiteX6" fmla="*/ 1949701 w 5788478"/>
                  <a:gd name="connsiteY6" fmla="*/ 290513 h 1409382"/>
                  <a:gd name="connsiteX7" fmla="*/ 1821114 w 5788478"/>
                  <a:gd name="connsiteY7" fmla="*/ 280987 h 1409382"/>
                  <a:gd name="connsiteX8" fmla="*/ 1622387 w 5788478"/>
                  <a:gd name="connsiteY8" fmla="*/ 328607 h 1409382"/>
                  <a:gd name="connsiteX9" fmla="*/ 1596197 w 5788478"/>
                  <a:gd name="connsiteY9" fmla="*/ 338390 h 1409382"/>
                  <a:gd name="connsiteX10" fmla="*/ 1576739 w 5788478"/>
                  <a:gd name="connsiteY10" fmla="*/ 339882 h 1409382"/>
                  <a:gd name="connsiteX11" fmla="*/ 1297240 w 5788478"/>
                  <a:gd name="connsiteY11" fmla="*/ 395287 h 1409382"/>
                  <a:gd name="connsiteX12" fmla="*/ 1137101 w 5788478"/>
                  <a:gd name="connsiteY12" fmla="*/ 386060 h 1409382"/>
                  <a:gd name="connsiteX13" fmla="*/ 1130254 w 5788478"/>
                  <a:gd name="connsiteY13" fmla="*/ 384736 h 1409382"/>
                  <a:gd name="connsiteX14" fmla="*/ 1094949 w 5788478"/>
                  <a:gd name="connsiteY14" fmla="*/ 442158 h 1409382"/>
                  <a:gd name="connsiteX15" fmla="*/ 783499 w 5788478"/>
                  <a:gd name="connsiteY15" fmla="*/ 873931 h 1409382"/>
                  <a:gd name="connsiteX16" fmla="*/ 333919 w 5788478"/>
                  <a:gd name="connsiteY16" fmla="*/ 1270173 h 1409382"/>
                  <a:gd name="connsiteX17" fmla="*/ 0 w 5788478"/>
                  <a:gd name="connsiteY17" fmla="*/ 1398579 h 1409382"/>
                  <a:gd name="connsiteX18" fmla="*/ 2894239 w 5788478"/>
                  <a:gd name="connsiteY18" fmla="*/ 1409382 h 1409382"/>
                  <a:gd name="connsiteX19" fmla="*/ 5788478 w 5788478"/>
                  <a:gd name="connsiteY19" fmla="*/ 1398579 h 1409382"/>
                  <a:gd name="connsiteX20" fmla="*/ 5454559 w 5788478"/>
                  <a:gd name="connsiteY20" fmla="*/ 1270173 h 1409382"/>
                  <a:gd name="connsiteX21" fmla="*/ 5004979 w 5788478"/>
                  <a:gd name="connsiteY21" fmla="*/ 873931 h 1409382"/>
                  <a:gd name="connsiteX22" fmla="*/ 4693529 w 5788478"/>
                  <a:gd name="connsiteY22" fmla="*/ 442158 h 1409382"/>
                  <a:gd name="connsiteX23" fmla="*/ 4669466 w 5788478"/>
                  <a:gd name="connsiteY23" fmla="*/ 403021 h 1409382"/>
                  <a:gd name="connsiteX24" fmla="*/ 4436322 w 5788478"/>
                  <a:gd name="connsiteY24" fmla="*/ 371474 h 1409382"/>
                  <a:gd name="connsiteX25" fmla="*/ 3988052 w 5788478"/>
                  <a:gd name="connsiteY25" fmla="*/ 295274 h 1409382"/>
                  <a:gd name="connsiteX26" fmla="*/ 3326065 w 5788478"/>
                  <a:gd name="connsiteY26" fmla="*/ 76199 h 1409382"/>
                  <a:gd name="connsiteX27" fmla="*/ 2926016 w 5788478"/>
                  <a:gd name="connsiteY27" fmla="*/ 0 h 1409382"/>
                  <a:gd name="connsiteX0" fmla="*/ 2926016 w 5454565"/>
                  <a:gd name="connsiteY0" fmla="*/ 0 h 1409382"/>
                  <a:gd name="connsiteX1" fmla="*/ 2925963 w 5454565"/>
                  <a:gd name="connsiteY1" fmla="*/ 7286 h 1409382"/>
                  <a:gd name="connsiteX2" fmla="*/ 2874334 w 5454565"/>
                  <a:gd name="connsiteY2" fmla="*/ 11190 h 1409382"/>
                  <a:gd name="connsiteX3" fmla="*/ 2625977 w 5454565"/>
                  <a:gd name="connsiteY3" fmla="*/ 80962 h 1409382"/>
                  <a:gd name="connsiteX4" fmla="*/ 2421189 w 5454565"/>
                  <a:gd name="connsiteY4" fmla="*/ 180975 h 1409382"/>
                  <a:gd name="connsiteX5" fmla="*/ 2197352 w 5454565"/>
                  <a:gd name="connsiteY5" fmla="*/ 304800 h 1409382"/>
                  <a:gd name="connsiteX6" fmla="*/ 1949701 w 5454565"/>
                  <a:gd name="connsiteY6" fmla="*/ 290513 h 1409382"/>
                  <a:gd name="connsiteX7" fmla="*/ 1821114 w 5454565"/>
                  <a:gd name="connsiteY7" fmla="*/ 280987 h 1409382"/>
                  <a:gd name="connsiteX8" fmla="*/ 1622387 w 5454565"/>
                  <a:gd name="connsiteY8" fmla="*/ 328607 h 1409382"/>
                  <a:gd name="connsiteX9" fmla="*/ 1596197 w 5454565"/>
                  <a:gd name="connsiteY9" fmla="*/ 338390 h 1409382"/>
                  <a:gd name="connsiteX10" fmla="*/ 1576739 w 5454565"/>
                  <a:gd name="connsiteY10" fmla="*/ 339882 h 1409382"/>
                  <a:gd name="connsiteX11" fmla="*/ 1297240 w 5454565"/>
                  <a:gd name="connsiteY11" fmla="*/ 395287 h 1409382"/>
                  <a:gd name="connsiteX12" fmla="*/ 1137101 w 5454565"/>
                  <a:gd name="connsiteY12" fmla="*/ 386060 h 1409382"/>
                  <a:gd name="connsiteX13" fmla="*/ 1130254 w 5454565"/>
                  <a:gd name="connsiteY13" fmla="*/ 384736 h 1409382"/>
                  <a:gd name="connsiteX14" fmla="*/ 1094949 w 5454565"/>
                  <a:gd name="connsiteY14" fmla="*/ 442158 h 1409382"/>
                  <a:gd name="connsiteX15" fmla="*/ 783499 w 5454565"/>
                  <a:gd name="connsiteY15" fmla="*/ 873931 h 1409382"/>
                  <a:gd name="connsiteX16" fmla="*/ 333919 w 5454565"/>
                  <a:gd name="connsiteY16" fmla="*/ 1270173 h 1409382"/>
                  <a:gd name="connsiteX17" fmla="*/ 0 w 5454565"/>
                  <a:gd name="connsiteY17" fmla="*/ 1398579 h 1409382"/>
                  <a:gd name="connsiteX18" fmla="*/ 2894239 w 5454565"/>
                  <a:gd name="connsiteY18" fmla="*/ 1409382 h 1409382"/>
                  <a:gd name="connsiteX19" fmla="*/ 5454559 w 5454565"/>
                  <a:gd name="connsiteY19" fmla="*/ 1270173 h 1409382"/>
                  <a:gd name="connsiteX20" fmla="*/ 5004979 w 5454565"/>
                  <a:gd name="connsiteY20" fmla="*/ 873931 h 1409382"/>
                  <a:gd name="connsiteX21" fmla="*/ 4693529 w 5454565"/>
                  <a:gd name="connsiteY21" fmla="*/ 442158 h 1409382"/>
                  <a:gd name="connsiteX22" fmla="*/ 4669466 w 5454565"/>
                  <a:gd name="connsiteY22" fmla="*/ 403021 h 1409382"/>
                  <a:gd name="connsiteX23" fmla="*/ 4436322 w 5454565"/>
                  <a:gd name="connsiteY23" fmla="*/ 371474 h 1409382"/>
                  <a:gd name="connsiteX24" fmla="*/ 3988052 w 5454565"/>
                  <a:gd name="connsiteY24" fmla="*/ 295274 h 1409382"/>
                  <a:gd name="connsiteX25" fmla="*/ 3326065 w 5454565"/>
                  <a:gd name="connsiteY25" fmla="*/ 76199 h 1409382"/>
                  <a:gd name="connsiteX26" fmla="*/ 2926016 w 5454565"/>
                  <a:gd name="connsiteY26" fmla="*/ 0 h 1409382"/>
                  <a:gd name="connsiteX0" fmla="*/ 2926016 w 5004978"/>
                  <a:gd name="connsiteY0" fmla="*/ 0 h 1409382"/>
                  <a:gd name="connsiteX1" fmla="*/ 2925963 w 5004978"/>
                  <a:gd name="connsiteY1" fmla="*/ 7286 h 1409382"/>
                  <a:gd name="connsiteX2" fmla="*/ 2874334 w 5004978"/>
                  <a:gd name="connsiteY2" fmla="*/ 11190 h 1409382"/>
                  <a:gd name="connsiteX3" fmla="*/ 2625977 w 5004978"/>
                  <a:gd name="connsiteY3" fmla="*/ 80962 h 1409382"/>
                  <a:gd name="connsiteX4" fmla="*/ 2421189 w 5004978"/>
                  <a:gd name="connsiteY4" fmla="*/ 180975 h 1409382"/>
                  <a:gd name="connsiteX5" fmla="*/ 2197352 w 5004978"/>
                  <a:gd name="connsiteY5" fmla="*/ 304800 h 1409382"/>
                  <a:gd name="connsiteX6" fmla="*/ 1949701 w 5004978"/>
                  <a:gd name="connsiteY6" fmla="*/ 290513 h 1409382"/>
                  <a:gd name="connsiteX7" fmla="*/ 1821114 w 5004978"/>
                  <a:gd name="connsiteY7" fmla="*/ 280987 h 1409382"/>
                  <a:gd name="connsiteX8" fmla="*/ 1622387 w 5004978"/>
                  <a:gd name="connsiteY8" fmla="*/ 328607 h 1409382"/>
                  <a:gd name="connsiteX9" fmla="*/ 1596197 w 5004978"/>
                  <a:gd name="connsiteY9" fmla="*/ 338390 h 1409382"/>
                  <a:gd name="connsiteX10" fmla="*/ 1576739 w 5004978"/>
                  <a:gd name="connsiteY10" fmla="*/ 339882 h 1409382"/>
                  <a:gd name="connsiteX11" fmla="*/ 1297240 w 5004978"/>
                  <a:gd name="connsiteY11" fmla="*/ 395287 h 1409382"/>
                  <a:gd name="connsiteX12" fmla="*/ 1137101 w 5004978"/>
                  <a:gd name="connsiteY12" fmla="*/ 386060 h 1409382"/>
                  <a:gd name="connsiteX13" fmla="*/ 1130254 w 5004978"/>
                  <a:gd name="connsiteY13" fmla="*/ 384736 h 1409382"/>
                  <a:gd name="connsiteX14" fmla="*/ 1094949 w 5004978"/>
                  <a:gd name="connsiteY14" fmla="*/ 442158 h 1409382"/>
                  <a:gd name="connsiteX15" fmla="*/ 783499 w 5004978"/>
                  <a:gd name="connsiteY15" fmla="*/ 873931 h 1409382"/>
                  <a:gd name="connsiteX16" fmla="*/ 333919 w 5004978"/>
                  <a:gd name="connsiteY16" fmla="*/ 1270173 h 1409382"/>
                  <a:gd name="connsiteX17" fmla="*/ 0 w 5004978"/>
                  <a:gd name="connsiteY17" fmla="*/ 1398579 h 1409382"/>
                  <a:gd name="connsiteX18" fmla="*/ 2894239 w 5004978"/>
                  <a:gd name="connsiteY18" fmla="*/ 1409382 h 1409382"/>
                  <a:gd name="connsiteX19" fmla="*/ 5004979 w 5004978"/>
                  <a:gd name="connsiteY19" fmla="*/ 873931 h 1409382"/>
                  <a:gd name="connsiteX20" fmla="*/ 4693529 w 5004978"/>
                  <a:gd name="connsiteY20" fmla="*/ 442158 h 1409382"/>
                  <a:gd name="connsiteX21" fmla="*/ 4669466 w 5004978"/>
                  <a:gd name="connsiteY21" fmla="*/ 403021 h 1409382"/>
                  <a:gd name="connsiteX22" fmla="*/ 4436322 w 5004978"/>
                  <a:gd name="connsiteY22" fmla="*/ 371474 h 1409382"/>
                  <a:gd name="connsiteX23" fmla="*/ 3988052 w 5004978"/>
                  <a:gd name="connsiteY23" fmla="*/ 295274 h 1409382"/>
                  <a:gd name="connsiteX24" fmla="*/ 3326065 w 5004978"/>
                  <a:gd name="connsiteY24" fmla="*/ 76199 h 1409382"/>
                  <a:gd name="connsiteX25" fmla="*/ 2926016 w 5004978"/>
                  <a:gd name="connsiteY25" fmla="*/ 0 h 1409382"/>
                  <a:gd name="connsiteX0" fmla="*/ 2926016 w 4693528"/>
                  <a:gd name="connsiteY0" fmla="*/ 0 h 1409382"/>
                  <a:gd name="connsiteX1" fmla="*/ 2925963 w 4693528"/>
                  <a:gd name="connsiteY1" fmla="*/ 7286 h 1409382"/>
                  <a:gd name="connsiteX2" fmla="*/ 2874334 w 4693528"/>
                  <a:gd name="connsiteY2" fmla="*/ 11190 h 1409382"/>
                  <a:gd name="connsiteX3" fmla="*/ 2625977 w 4693528"/>
                  <a:gd name="connsiteY3" fmla="*/ 80962 h 1409382"/>
                  <a:gd name="connsiteX4" fmla="*/ 2421189 w 4693528"/>
                  <a:gd name="connsiteY4" fmla="*/ 180975 h 1409382"/>
                  <a:gd name="connsiteX5" fmla="*/ 2197352 w 4693528"/>
                  <a:gd name="connsiteY5" fmla="*/ 304800 h 1409382"/>
                  <a:gd name="connsiteX6" fmla="*/ 1949701 w 4693528"/>
                  <a:gd name="connsiteY6" fmla="*/ 290513 h 1409382"/>
                  <a:gd name="connsiteX7" fmla="*/ 1821114 w 4693528"/>
                  <a:gd name="connsiteY7" fmla="*/ 280987 h 1409382"/>
                  <a:gd name="connsiteX8" fmla="*/ 1622387 w 4693528"/>
                  <a:gd name="connsiteY8" fmla="*/ 328607 h 1409382"/>
                  <a:gd name="connsiteX9" fmla="*/ 1596197 w 4693528"/>
                  <a:gd name="connsiteY9" fmla="*/ 338390 h 1409382"/>
                  <a:gd name="connsiteX10" fmla="*/ 1576739 w 4693528"/>
                  <a:gd name="connsiteY10" fmla="*/ 339882 h 1409382"/>
                  <a:gd name="connsiteX11" fmla="*/ 1297240 w 4693528"/>
                  <a:gd name="connsiteY11" fmla="*/ 395287 h 1409382"/>
                  <a:gd name="connsiteX12" fmla="*/ 1137101 w 4693528"/>
                  <a:gd name="connsiteY12" fmla="*/ 386060 h 1409382"/>
                  <a:gd name="connsiteX13" fmla="*/ 1130254 w 4693528"/>
                  <a:gd name="connsiteY13" fmla="*/ 384736 h 1409382"/>
                  <a:gd name="connsiteX14" fmla="*/ 1094949 w 4693528"/>
                  <a:gd name="connsiteY14" fmla="*/ 442158 h 1409382"/>
                  <a:gd name="connsiteX15" fmla="*/ 783499 w 4693528"/>
                  <a:gd name="connsiteY15" fmla="*/ 873931 h 1409382"/>
                  <a:gd name="connsiteX16" fmla="*/ 333919 w 4693528"/>
                  <a:gd name="connsiteY16" fmla="*/ 1270173 h 1409382"/>
                  <a:gd name="connsiteX17" fmla="*/ 0 w 4693528"/>
                  <a:gd name="connsiteY17" fmla="*/ 1398579 h 1409382"/>
                  <a:gd name="connsiteX18" fmla="*/ 2894239 w 4693528"/>
                  <a:gd name="connsiteY18" fmla="*/ 1409382 h 1409382"/>
                  <a:gd name="connsiteX19" fmla="*/ 4693529 w 4693528"/>
                  <a:gd name="connsiteY19" fmla="*/ 442158 h 1409382"/>
                  <a:gd name="connsiteX20" fmla="*/ 4669466 w 4693528"/>
                  <a:gd name="connsiteY20" fmla="*/ 403021 h 1409382"/>
                  <a:gd name="connsiteX21" fmla="*/ 4436322 w 4693528"/>
                  <a:gd name="connsiteY21" fmla="*/ 371474 h 1409382"/>
                  <a:gd name="connsiteX22" fmla="*/ 3988052 w 4693528"/>
                  <a:gd name="connsiteY22" fmla="*/ 295274 h 1409382"/>
                  <a:gd name="connsiteX23" fmla="*/ 3326065 w 4693528"/>
                  <a:gd name="connsiteY23" fmla="*/ 76199 h 1409382"/>
                  <a:gd name="connsiteX24" fmla="*/ 2926016 w 4693528"/>
                  <a:gd name="connsiteY24" fmla="*/ 0 h 1409382"/>
                  <a:gd name="connsiteX0" fmla="*/ 4669466 w 4848839"/>
                  <a:gd name="connsiteY0" fmla="*/ 403021 h 1409382"/>
                  <a:gd name="connsiteX1" fmla="*/ 4436322 w 4848839"/>
                  <a:gd name="connsiteY1" fmla="*/ 371474 h 1409382"/>
                  <a:gd name="connsiteX2" fmla="*/ 3988052 w 4848839"/>
                  <a:gd name="connsiteY2" fmla="*/ 295274 h 1409382"/>
                  <a:gd name="connsiteX3" fmla="*/ 3326065 w 4848839"/>
                  <a:gd name="connsiteY3" fmla="*/ 76199 h 1409382"/>
                  <a:gd name="connsiteX4" fmla="*/ 2926016 w 4848839"/>
                  <a:gd name="connsiteY4" fmla="*/ 0 h 1409382"/>
                  <a:gd name="connsiteX5" fmla="*/ 2925963 w 4848839"/>
                  <a:gd name="connsiteY5" fmla="*/ 7286 h 1409382"/>
                  <a:gd name="connsiteX6" fmla="*/ 2874334 w 4848839"/>
                  <a:gd name="connsiteY6" fmla="*/ 11190 h 1409382"/>
                  <a:gd name="connsiteX7" fmla="*/ 2625977 w 4848839"/>
                  <a:gd name="connsiteY7" fmla="*/ 80962 h 1409382"/>
                  <a:gd name="connsiteX8" fmla="*/ 2421189 w 4848839"/>
                  <a:gd name="connsiteY8" fmla="*/ 180975 h 1409382"/>
                  <a:gd name="connsiteX9" fmla="*/ 2197352 w 4848839"/>
                  <a:gd name="connsiteY9" fmla="*/ 304800 h 1409382"/>
                  <a:gd name="connsiteX10" fmla="*/ 1949701 w 4848839"/>
                  <a:gd name="connsiteY10" fmla="*/ 290513 h 1409382"/>
                  <a:gd name="connsiteX11" fmla="*/ 1821114 w 4848839"/>
                  <a:gd name="connsiteY11" fmla="*/ 280987 h 1409382"/>
                  <a:gd name="connsiteX12" fmla="*/ 1622387 w 4848839"/>
                  <a:gd name="connsiteY12" fmla="*/ 328607 h 1409382"/>
                  <a:gd name="connsiteX13" fmla="*/ 1596197 w 4848839"/>
                  <a:gd name="connsiteY13" fmla="*/ 338390 h 1409382"/>
                  <a:gd name="connsiteX14" fmla="*/ 1576739 w 4848839"/>
                  <a:gd name="connsiteY14" fmla="*/ 339882 h 1409382"/>
                  <a:gd name="connsiteX15" fmla="*/ 1297240 w 4848839"/>
                  <a:gd name="connsiteY15" fmla="*/ 395287 h 1409382"/>
                  <a:gd name="connsiteX16" fmla="*/ 1137101 w 4848839"/>
                  <a:gd name="connsiteY16" fmla="*/ 386060 h 1409382"/>
                  <a:gd name="connsiteX17" fmla="*/ 1130254 w 4848839"/>
                  <a:gd name="connsiteY17" fmla="*/ 384736 h 1409382"/>
                  <a:gd name="connsiteX18" fmla="*/ 1094949 w 4848839"/>
                  <a:gd name="connsiteY18" fmla="*/ 442158 h 1409382"/>
                  <a:gd name="connsiteX19" fmla="*/ 783499 w 4848839"/>
                  <a:gd name="connsiteY19" fmla="*/ 873931 h 1409382"/>
                  <a:gd name="connsiteX20" fmla="*/ 333919 w 4848839"/>
                  <a:gd name="connsiteY20" fmla="*/ 1270173 h 1409382"/>
                  <a:gd name="connsiteX21" fmla="*/ 0 w 4848839"/>
                  <a:gd name="connsiteY21" fmla="*/ 1398579 h 1409382"/>
                  <a:gd name="connsiteX22" fmla="*/ 2894239 w 4848839"/>
                  <a:gd name="connsiteY22" fmla="*/ 1409382 h 1409382"/>
                  <a:gd name="connsiteX23" fmla="*/ 4693529 w 4848839"/>
                  <a:gd name="connsiteY23" fmla="*/ 442158 h 1409382"/>
                  <a:gd name="connsiteX24" fmla="*/ 4848838 w 4848839"/>
                  <a:gd name="connsiteY24" fmla="*/ 583149 h 1409382"/>
                  <a:gd name="connsiteX0" fmla="*/ 4669466 w 4848837"/>
                  <a:gd name="connsiteY0" fmla="*/ 403021 h 1409382"/>
                  <a:gd name="connsiteX1" fmla="*/ 4436322 w 4848837"/>
                  <a:gd name="connsiteY1" fmla="*/ 371474 h 1409382"/>
                  <a:gd name="connsiteX2" fmla="*/ 3988052 w 4848837"/>
                  <a:gd name="connsiteY2" fmla="*/ 295274 h 1409382"/>
                  <a:gd name="connsiteX3" fmla="*/ 3326065 w 4848837"/>
                  <a:gd name="connsiteY3" fmla="*/ 76199 h 1409382"/>
                  <a:gd name="connsiteX4" fmla="*/ 2926016 w 4848837"/>
                  <a:gd name="connsiteY4" fmla="*/ 0 h 1409382"/>
                  <a:gd name="connsiteX5" fmla="*/ 2925963 w 4848837"/>
                  <a:gd name="connsiteY5" fmla="*/ 7286 h 1409382"/>
                  <a:gd name="connsiteX6" fmla="*/ 2874334 w 4848837"/>
                  <a:gd name="connsiteY6" fmla="*/ 11190 h 1409382"/>
                  <a:gd name="connsiteX7" fmla="*/ 2625977 w 4848837"/>
                  <a:gd name="connsiteY7" fmla="*/ 80962 h 1409382"/>
                  <a:gd name="connsiteX8" fmla="*/ 2421189 w 4848837"/>
                  <a:gd name="connsiteY8" fmla="*/ 180975 h 1409382"/>
                  <a:gd name="connsiteX9" fmla="*/ 2197352 w 4848837"/>
                  <a:gd name="connsiteY9" fmla="*/ 304800 h 1409382"/>
                  <a:gd name="connsiteX10" fmla="*/ 1949701 w 4848837"/>
                  <a:gd name="connsiteY10" fmla="*/ 290513 h 1409382"/>
                  <a:gd name="connsiteX11" fmla="*/ 1821114 w 4848837"/>
                  <a:gd name="connsiteY11" fmla="*/ 280987 h 1409382"/>
                  <a:gd name="connsiteX12" fmla="*/ 1622387 w 4848837"/>
                  <a:gd name="connsiteY12" fmla="*/ 328607 h 1409382"/>
                  <a:gd name="connsiteX13" fmla="*/ 1596197 w 4848837"/>
                  <a:gd name="connsiteY13" fmla="*/ 338390 h 1409382"/>
                  <a:gd name="connsiteX14" fmla="*/ 1576739 w 4848837"/>
                  <a:gd name="connsiteY14" fmla="*/ 339882 h 1409382"/>
                  <a:gd name="connsiteX15" fmla="*/ 1297240 w 4848837"/>
                  <a:gd name="connsiteY15" fmla="*/ 395287 h 1409382"/>
                  <a:gd name="connsiteX16" fmla="*/ 1137101 w 4848837"/>
                  <a:gd name="connsiteY16" fmla="*/ 386060 h 1409382"/>
                  <a:gd name="connsiteX17" fmla="*/ 1130254 w 4848837"/>
                  <a:gd name="connsiteY17" fmla="*/ 384736 h 1409382"/>
                  <a:gd name="connsiteX18" fmla="*/ 1094949 w 4848837"/>
                  <a:gd name="connsiteY18" fmla="*/ 442158 h 1409382"/>
                  <a:gd name="connsiteX19" fmla="*/ 783499 w 4848837"/>
                  <a:gd name="connsiteY19" fmla="*/ 873931 h 1409382"/>
                  <a:gd name="connsiteX20" fmla="*/ 333919 w 4848837"/>
                  <a:gd name="connsiteY20" fmla="*/ 1270173 h 1409382"/>
                  <a:gd name="connsiteX21" fmla="*/ 0 w 4848837"/>
                  <a:gd name="connsiteY21" fmla="*/ 1398579 h 1409382"/>
                  <a:gd name="connsiteX22" fmla="*/ 2894239 w 4848837"/>
                  <a:gd name="connsiteY22" fmla="*/ 1409382 h 1409382"/>
                  <a:gd name="connsiteX23" fmla="*/ 4848838 w 4848837"/>
                  <a:gd name="connsiteY23" fmla="*/ 583149 h 1409382"/>
                  <a:gd name="connsiteX0" fmla="*/ 4669466 w 4669467"/>
                  <a:gd name="connsiteY0" fmla="*/ 403021 h 1409382"/>
                  <a:gd name="connsiteX1" fmla="*/ 4436322 w 4669467"/>
                  <a:gd name="connsiteY1" fmla="*/ 371474 h 1409382"/>
                  <a:gd name="connsiteX2" fmla="*/ 3988052 w 4669467"/>
                  <a:gd name="connsiteY2" fmla="*/ 295274 h 1409382"/>
                  <a:gd name="connsiteX3" fmla="*/ 3326065 w 4669467"/>
                  <a:gd name="connsiteY3" fmla="*/ 76199 h 1409382"/>
                  <a:gd name="connsiteX4" fmla="*/ 2926016 w 4669467"/>
                  <a:gd name="connsiteY4" fmla="*/ 0 h 1409382"/>
                  <a:gd name="connsiteX5" fmla="*/ 2925963 w 4669467"/>
                  <a:gd name="connsiteY5" fmla="*/ 7286 h 1409382"/>
                  <a:gd name="connsiteX6" fmla="*/ 2874334 w 4669467"/>
                  <a:gd name="connsiteY6" fmla="*/ 11190 h 1409382"/>
                  <a:gd name="connsiteX7" fmla="*/ 2625977 w 4669467"/>
                  <a:gd name="connsiteY7" fmla="*/ 80962 h 1409382"/>
                  <a:gd name="connsiteX8" fmla="*/ 2421189 w 4669467"/>
                  <a:gd name="connsiteY8" fmla="*/ 180975 h 1409382"/>
                  <a:gd name="connsiteX9" fmla="*/ 2197352 w 4669467"/>
                  <a:gd name="connsiteY9" fmla="*/ 304800 h 1409382"/>
                  <a:gd name="connsiteX10" fmla="*/ 1949701 w 4669467"/>
                  <a:gd name="connsiteY10" fmla="*/ 290513 h 1409382"/>
                  <a:gd name="connsiteX11" fmla="*/ 1821114 w 4669467"/>
                  <a:gd name="connsiteY11" fmla="*/ 280987 h 1409382"/>
                  <a:gd name="connsiteX12" fmla="*/ 1622387 w 4669467"/>
                  <a:gd name="connsiteY12" fmla="*/ 328607 h 1409382"/>
                  <a:gd name="connsiteX13" fmla="*/ 1596197 w 4669467"/>
                  <a:gd name="connsiteY13" fmla="*/ 338390 h 1409382"/>
                  <a:gd name="connsiteX14" fmla="*/ 1576739 w 4669467"/>
                  <a:gd name="connsiteY14" fmla="*/ 339882 h 1409382"/>
                  <a:gd name="connsiteX15" fmla="*/ 1297240 w 4669467"/>
                  <a:gd name="connsiteY15" fmla="*/ 395287 h 1409382"/>
                  <a:gd name="connsiteX16" fmla="*/ 1137101 w 4669467"/>
                  <a:gd name="connsiteY16" fmla="*/ 386060 h 1409382"/>
                  <a:gd name="connsiteX17" fmla="*/ 1130254 w 4669467"/>
                  <a:gd name="connsiteY17" fmla="*/ 384736 h 1409382"/>
                  <a:gd name="connsiteX18" fmla="*/ 1094949 w 4669467"/>
                  <a:gd name="connsiteY18" fmla="*/ 442158 h 1409382"/>
                  <a:gd name="connsiteX19" fmla="*/ 783499 w 4669467"/>
                  <a:gd name="connsiteY19" fmla="*/ 873931 h 1409382"/>
                  <a:gd name="connsiteX20" fmla="*/ 333919 w 4669467"/>
                  <a:gd name="connsiteY20" fmla="*/ 1270173 h 1409382"/>
                  <a:gd name="connsiteX21" fmla="*/ 0 w 4669467"/>
                  <a:gd name="connsiteY21" fmla="*/ 1398579 h 1409382"/>
                  <a:gd name="connsiteX22" fmla="*/ 2894239 w 4669467"/>
                  <a:gd name="connsiteY22" fmla="*/ 1409382 h 1409382"/>
                  <a:gd name="connsiteX0" fmla="*/ 4335553 w 4335553"/>
                  <a:gd name="connsiteY0" fmla="*/ 403021 h 1409382"/>
                  <a:gd name="connsiteX1" fmla="*/ 4102409 w 4335553"/>
                  <a:gd name="connsiteY1" fmla="*/ 371474 h 1409382"/>
                  <a:gd name="connsiteX2" fmla="*/ 3654139 w 4335553"/>
                  <a:gd name="connsiteY2" fmla="*/ 295274 h 1409382"/>
                  <a:gd name="connsiteX3" fmla="*/ 2992152 w 4335553"/>
                  <a:gd name="connsiteY3" fmla="*/ 76199 h 1409382"/>
                  <a:gd name="connsiteX4" fmla="*/ 2592103 w 4335553"/>
                  <a:gd name="connsiteY4" fmla="*/ 0 h 1409382"/>
                  <a:gd name="connsiteX5" fmla="*/ 2592050 w 4335553"/>
                  <a:gd name="connsiteY5" fmla="*/ 7286 h 1409382"/>
                  <a:gd name="connsiteX6" fmla="*/ 2540421 w 4335553"/>
                  <a:gd name="connsiteY6" fmla="*/ 11190 h 1409382"/>
                  <a:gd name="connsiteX7" fmla="*/ 2292064 w 4335553"/>
                  <a:gd name="connsiteY7" fmla="*/ 80962 h 1409382"/>
                  <a:gd name="connsiteX8" fmla="*/ 2087276 w 4335553"/>
                  <a:gd name="connsiteY8" fmla="*/ 180975 h 1409382"/>
                  <a:gd name="connsiteX9" fmla="*/ 1863439 w 4335553"/>
                  <a:gd name="connsiteY9" fmla="*/ 304800 h 1409382"/>
                  <a:gd name="connsiteX10" fmla="*/ 1615788 w 4335553"/>
                  <a:gd name="connsiteY10" fmla="*/ 290513 h 1409382"/>
                  <a:gd name="connsiteX11" fmla="*/ 1487201 w 4335553"/>
                  <a:gd name="connsiteY11" fmla="*/ 280987 h 1409382"/>
                  <a:gd name="connsiteX12" fmla="*/ 1288474 w 4335553"/>
                  <a:gd name="connsiteY12" fmla="*/ 328607 h 1409382"/>
                  <a:gd name="connsiteX13" fmla="*/ 1262284 w 4335553"/>
                  <a:gd name="connsiteY13" fmla="*/ 338390 h 1409382"/>
                  <a:gd name="connsiteX14" fmla="*/ 1242826 w 4335553"/>
                  <a:gd name="connsiteY14" fmla="*/ 339882 h 1409382"/>
                  <a:gd name="connsiteX15" fmla="*/ 963327 w 4335553"/>
                  <a:gd name="connsiteY15" fmla="*/ 395287 h 1409382"/>
                  <a:gd name="connsiteX16" fmla="*/ 803188 w 4335553"/>
                  <a:gd name="connsiteY16" fmla="*/ 386060 h 1409382"/>
                  <a:gd name="connsiteX17" fmla="*/ 796341 w 4335553"/>
                  <a:gd name="connsiteY17" fmla="*/ 384736 h 1409382"/>
                  <a:gd name="connsiteX18" fmla="*/ 761036 w 4335553"/>
                  <a:gd name="connsiteY18" fmla="*/ 442158 h 1409382"/>
                  <a:gd name="connsiteX19" fmla="*/ 449586 w 4335553"/>
                  <a:gd name="connsiteY19" fmla="*/ 873931 h 1409382"/>
                  <a:gd name="connsiteX20" fmla="*/ 6 w 4335553"/>
                  <a:gd name="connsiteY20" fmla="*/ 1270173 h 1409382"/>
                  <a:gd name="connsiteX21" fmla="*/ 2560326 w 4335553"/>
                  <a:gd name="connsiteY21" fmla="*/ 1409382 h 1409382"/>
                  <a:gd name="connsiteX0" fmla="*/ 4335553 w 4335553"/>
                  <a:gd name="connsiteY0" fmla="*/ 403021 h 1270205"/>
                  <a:gd name="connsiteX1" fmla="*/ 4102409 w 4335553"/>
                  <a:gd name="connsiteY1" fmla="*/ 371474 h 1270205"/>
                  <a:gd name="connsiteX2" fmla="*/ 3654139 w 4335553"/>
                  <a:gd name="connsiteY2" fmla="*/ 295274 h 1270205"/>
                  <a:gd name="connsiteX3" fmla="*/ 2992152 w 4335553"/>
                  <a:gd name="connsiteY3" fmla="*/ 76199 h 1270205"/>
                  <a:gd name="connsiteX4" fmla="*/ 2592103 w 4335553"/>
                  <a:gd name="connsiteY4" fmla="*/ 0 h 1270205"/>
                  <a:gd name="connsiteX5" fmla="*/ 2592050 w 4335553"/>
                  <a:gd name="connsiteY5" fmla="*/ 7286 h 1270205"/>
                  <a:gd name="connsiteX6" fmla="*/ 2540421 w 4335553"/>
                  <a:gd name="connsiteY6" fmla="*/ 11190 h 1270205"/>
                  <a:gd name="connsiteX7" fmla="*/ 2292064 w 4335553"/>
                  <a:gd name="connsiteY7" fmla="*/ 80962 h 1270205"/>
                  <a:gd name="connsiteX8" fmla="*/ 2087276 w 4335553"/>
                  <a:gd name="connsiteY8" fmla="*/ 180975 h 1270205"/>
                  <a:gd name="connsiteX9" fmla="*/ 1863439 w 4335553"/>
                  <a:gd name="connsiteY9" fmla="*/ 304800 h 1270205"/>
                  <a:gd name="connsiteX10" fmla="*/ 1615788 w 4335553"/>
                  <a:gd name="connsiteY10" fmla="*/ 290513 h 1270205"/>
                  <a:gd name="connsiteX11" fmla="*/ 1487201 w 4335553"/>
                  <a:gd name="connsiteY11" fmla="*/ 280987 h 1270205"/>
                  <a:gd name="connsiteX12" fmla="*/ 1288474 w 4335553"/>
                  <a:gd name="connsiteY12" fmla="*/ 328607 h 1270205"/>
                  <a:gd name="connsiteX13" fmla="*/ 1262284 w 4335553"/>
                  <a:gd name="connsiteY13" fmla="*/ 338390 h 1270205"/>
                  <a:gd name="connsiteX14" fmla="*/ 1242826 w 4335553"/>
                  <a:gd name="connsiteY14" fmla="*/ 339882 h 1270205"/>
                  <a:gd name="connsiteX15" fmla="*/ 963327 w 4335553"/>
                  <a:gd name="connsiteY15" fmla="*/ 395287 h 1270205"/>
                  <a:gd name="connsiteX16" fmla="*/ 803188 w 4335553"/>
                  <a:gd name="connsiteY16" fmla="*/ 386060 h 1270205"/>
                  <a:gd name="connsiteX17" fmla="*/ 796341 w 4335553"/>
                  <a:gd name="connsiteY17" fmla="*/ 384736 h 1270205"/>
                  <a:gd name="connsiteX18" fmla="*/ 761036 w 4335553"/>
                  <a:gd name="connsiteY18" fmla="*/ 442158 h 1270205"/>
                  <a:gd name="connsiteX19" fmla="*/ 449586 w 4335553"/>
                  <a:gd name="connsiteY19" fmla="*/ 873931 h 1270205"/>
                  <a:gd name="connsiteX20" fmla="*/ 6 w 4335553"/>
                  <a:gd name="connsiteY20" fmla="*/ 1270173 h 1270205"/>
                  <a:gd name="connsiteX0" fmla="*/ 3885966 w 3885966"/>
                  <a:gd name="connsiteY0" fmla="*/ 403021 h 873930"/>
                  <a:gd name="connsiteX1" fmla="*/ 3652822 w 3885966"/>
                  <a:gd name="connsiteY1" fmla="*/ 371474 h 873930"/>
                  <a:gd name="connsiteX2" fmla="*/ 3204552 w 3885966"/>
                  <a:gd name="connsiteY2" fmla="*/ 295274 h 873930"/>
                  <a:gd name="connsiteX3" fmla="*/ 2542565 w 3885966"/>
                  <a:gd name="connsiteY3" fmla="*/ 76199 h 873930"/>
                  <a:gd name="connsiteX4" fmla="*/ 2142516 w 3885966"/>
                  <a:gd name="connsiteY4" fmla="*/ 0 h 873930"/>
                  <a:gd name="connsiteX5" fmla="*/ 2142463 w 3885966"/>
                  <a:gd name="connsiteY5" fmla="*/ 7286 h 873930"/>
                  <a:gd name="connsiteX6" fmla="*/ 2090834 w 3885966"/>
                  <a:gd name="connsiteY6" fmla="*/ 11190 h 873930"/>
                  <a:gd name="connsiteX7" fmla="*/ 1842477 w 3885966"/>
                  <a:gd name="connsiteY7" fmla="*/ 80962 h 873930"/>
                  <a:gd name="connsiteX8" fmla="*/ 1637689 w 3885966"/>
                  <a:gd name="connsiteY8" fmla="*/ 180975 h 873930"/>
                  <a:gd name="connsiteX9" fmla="*/ 1413852 w 3885966"/>
                  <a:gd name="connsiteY9" fmla="*/ 304800 h 873930"/>
                  <a:gd name="connsiteX10" fmla="*/ 1166201 w 3885966"/>
                  <a:gd name="connsiteY10" fmla="*/ 290513 h 873930"/>
                  <a:gd name="connsiteX11" fmla="*/ 1037614 w 3885966"/>
                  <a:gd name="connsiteY11" fmla="*/ 280987 h 873930"/>
                  <a:gd name="connsiteX12" fmla="*/ 838887 w 3885966"/>
                  <a:gd name="connsiteY12" fmla="*/ 328607 h 873930"/>
                  <a:gd name="connsiteX13" fmla="*/ 812697 w 3885966"/>
                  <a:gd name="connsiteY13" fmla="*/ 338390 h 873930"/>
                  <a:gd name="connsiteX14" fmla="*/ 793239 w 3885966"/>
                  <a:gd name="connsiteY14" fmla="*/ 339882 h 873930"/>
                  <a:gd name="connsiteX15" fmla="*/ 513740 w 3885966"/>
                  <a:gd name="connsiteY15" fmla="*/ 395287 h 873930"/>
                  <a:gd name="connsiteX16" fmla="*/ 353601 w 3885966"/>
                  <a:gd name="connsiteY16" fmla="*/ 386060 h 873930"/>
                  <a:gd name="connsiteX17" fmla="*/ 346754 w 3885966"/>
                  <a:gd name="connsiteY17" fmla="*/ 384736 h 873930"/>
                  <a:gd name="connsiteX18" fmla="*/ 311449 w 3885966"/>
                  <a:gd name="connsiteY18" fmla="*/ 442158 h 873930"/>
                  <a:gd name="connsiteX19" fmla="*/ -1 w 3885966"/>
                  <a:gd name="connsiteY19" fmla="*/ 873931 h 873930"/>
                  <a:gd name="connsiteX0" fmla="*/ 3574516 w 3574516"/>
                  <a:gd name="connsiteY0" fmla="*/ 403021 h 442158"/>
                  <a:gd name="connsiteX1" fmla="*/ 3341372 w 3574516"/>
                  <a:gd name="connsiteY1" fmla="*/ 371474 h 442158"/>
                  <a:gd name="connsiteX2" fmla="*/ 2893102 w 3574516"/>
                  <a:gd name="connsiteY2" fmla="*/ 295274 h 442158"/>
                  <a:gd name="connsiteX3" fmla="*/ 2231115 w 3574516"/>
                  <a:gd name="connsiteY3" fmla="*/ 76199 h 442158"/>
                  <a:gd name="connsiteX4" fmla="*/ 1831066 w 3574516"/>
                  <a:gd name="connsiteY4" fmla="*/ 0 h 442158"/>
                  <a:gd name="connsiteX5" fmla="*/ 1831013 w 3574516"/>
                  <a:gd name="connsiteY5" fmla="*/ 7286 h 442158"/>
                  <a:gd name="connsiteX6" fmla="*/ 1779384 w 3574516"/>
                  <a:gd name="connsiteY6" fmla="*/ 11190 h 442158"/>
                  <a:gd name="connsiteX7" fmla="*/ 1531027 w 3574516"/>
                  <a:gd name="connsiteY7" fmla="*/ 80962 h 442158"/>
                  <a:gd name="connsiteX8" fmla="*/ 1326239 w 3574516"/>
                  <a:gd name="connsiteY8" fmla="*/ 180975 h 442158"/>
                  <a:gd name="connsiteX9" fmla="*/ 1102402 w 3574516"/>
                  <a:gd name="connsiteY9" fmla="*/ 304800 h 442158"/>
                  <a:gd name="connsiteX10" fmla="*/ 854751 w 3574516"/>
                  <a:gd name="connsiteY10" fmla="*/ 290513 h 442158"/>
                  <a:gd name="connsiteX11" fmla="*/ 726164 w 3574516"/>
                  <a:gd name="connsiteY11" fmla="*/ 280987 h 442158"/>
                  <a:gd name="connsiteX12" fmla="*/ 527437 w 3574516"/>
                  <a:gd name="connsiteY12" fmla="*/ 328607 h 442158"/>
                  <a:gd name="connsiteX13" fmla="*/ 501247 w 3574516"/>
                  <a:gd name="connsiteY13" fmla="*/ 338390 h 442158"/>
                  <a:gd name="connsiteX14" fmla="*/ 481789 w 3574516"/>
                  <a:gd name="connsiteY14" fmla="*/ 339882 h 442158"/>
                  <a:gd name="connsiteX15" fmla="*/ 202290 w 3574516"/>
                  <a:gd name="connsiteY15" fmla="*/ 395287 h 442158"/>
                  <a:gd name="connsiteX16" fmla="*/ 42151 w 3574516"/>
                  <a:gd name="connsiteY16" fmla="*/ 386060 h 442158"/>
                  <a:gd name="connsiteX17" fmla="*/ 35304 w 3574516"/>
                  <a:gd name="connsiteY17" fmla="*/ 384736 h 442158"/>
                  <a:gd name="connsiteX18" fmla="*/ -1 w 3574516"/>
                  <a:gd name="connsiteY18" fmla="*/ 442158 h 442158"/>
                  <a:gd name="connsiteX0" fmla="*/ 3539212 w 3539212"/>
                  <a:gd name="connsiteY0" fmla="*/ 403021 h 403022"/>
                  <a:gd name="connsiteX1" fmla="*/ 3306068 w 3539212"/>
                  <a:gd name="connsiteY1" fmla="*/ 371474 h 403022"/>
                  <a:gd name="connsiteX2" fmla="*/ 2857798 w 3539212"/>
                  <a:gd name="connsiteY2" fmla="*/ 295274 h 403022"/>
                  <a:gd name="connsiteX3" fmla="*/ 2195811 w 3539212"/>
                  <a:gd name="connsiteY3" fmla="*/ 76199 h 403022"/>
                  <a:gd name="connsiteX4" fmla="*/ 1795762 w 3539212"/>
                  <a:gd name="connsiteY4" fmla="*/ 0 h 403022"/>
                  <a:gd name="connsiteX5" fmla="*/ 1795709 w 3539212"/>
                  <a:gd name="connsiteY5" fmla="*/ 7286 h 403022"/>
                  <a:gd name="connsiteX6" fmla="*/ 1744080 w 3539212"/>
                  <a:gd name="connsiteY6" fmla="*/ 11190 h 403022"/>
                  <a:gd name="connsiteX7" fmla="*/ 1495723 w 3539212"/>
                  <a:gd name="connsiteY7" fmla="*/ 80962 h 403022"/>
                  <a:gd name="connsiteX8" fmla="*/ 1290935 w 3539212"/>
                  <a:gd name="connsiteY8" fmla="*/ 180975 h 403022"/>
                  <a:gd name="connsiteX9" fmla="*/ 1067098 w 3539212"/>
                  <a:gd name="connsiteY9" fmla="*/ 304800 h 403022"/>
                  <a:gd name="connsiteX10" fmla="*/ 819447 w 3539212"/>
                  <a:gd name="connsiteY10" fmla="*/ 290513 h 403022"/>
                  <a:gd name="connsiteX11" fmla="*/ 690860 w 3539212"/>
                  <a:gd name="connsiteY11" fmla="*/ 280987 h 403022"/>
                  <a:gd name="connsiteX12" fmla="*/ 492133 w 3539212"/>
                  <a:gd name="connsiteY12" fmla="*/ 328607 h 403022"/>
                  <a:gd name="connsiteX13" fmla="*/ 465943 w 3539212"/>
                  <a:gd name="connsiteY13" fmla="*/ 338390 h 403022"/>
                  <a:gd name="connsiteX14" fmla="*/ 446485 w 3539212"/>
                  <a:gd name="connsiteY14" fmla="*/ 339882 h 403022"/>
                  <a:gd name="connsiteX15" fmla="*/ 166986 w 3539212"/>
                  <a:gd name="connsiteY15" fmla="*/ 395287 h 403022"/>
                  <a:gd name="connsiteX16" fmla="*/ 6847 w 3539212"/>
                  <a:gd name="connsiteY16" fmla="*/ 386060 h 403022"/>
                  <a:gd name="connsiteX17" fmla="*/ 0 w 3539212"/>
                  <a:gd name="connsiteY17" fmla="*/ 384736 h 403022"/>
                  <a:gd name="connsiteX0" fmla="*/ 3532366 w 3532366"/>
                  <a:gd name="connsiteY0" fmla="*/ 403021 h 403020"/>
                  <a:gd name="connsiteX1" fmla="*/ 3299222 w 3532366"/>
                  <a:gd name="connsiteY1" fmla="*/ 371474 h 403020"/>
                  <a:gd name="connsiteX2" fmla="*/ 2850952 w 3532366"/>
                  <a:gd name="connsiteY2" fmla="*/ 295274 h 403020"/>
                  <a:gd name="connsiteX3" fmla="*/ 2188965 w 3532366"/>
                  <a:gd name="connsiteY3" fmla="*/ 76199 h 403020"/>
                  <a:gd name="connsiteX4" fmla="*/ 1788916 w 3532366"/>
                  <a:gd name="connsiteY4" fmla="*/ 0 h 403020"/>
                  <a:gd name="connsiteX5" fmla="*/ 1788863 w 3532366"/>
                  <a:gd name="connsiteY5" fmla="*/ 7286 h 403020"/>
                  <a:gd name="connsiteX6" fmla="*/ 1737234 w 3532366"/>
                  <a:gd name="connsiteY6" fmla="*/ 11190 h 403020"/>
                  <a:gd name="connsiteX7" fmla="*/ 1488877 w 3532366"/>
                  <a:gd name="connsiteY7" fmla="*/ 80962 h 403020"/>
                  <a:gd name="connsiteX8" fmla="*/ 1284089 w 3532366"/>
                  <a:gd name="connsiteY8" fmla="*/ 180975 h 403020"/>
                  <a:gd name="connsiteX9" fmla="*/ 1060252 w 3532366"/>
                  <a:gd name="connsiteY9" fmla="*/ 304800 h 403020"/>
                  <a:gd name="connsiteX10" fmla="*/ 812601 w 3532366"/>
                  <a:gd name="connsiteY10" fmla="*/ 290513 h 403020"/>
                  <a:gd name="connsiteX11" fmla="*/ 684014 w 3532366"/>
                  <a:gd name="connsiteY11" fmla="*/ 280987 h 403020"/>
                  <a:gd name="connsiteX12" fmla="*/ 485287 w 3532366"/>
                  <a:gd name="connsiteY12" fmla="*/ 328607 h 403020"/>
                  <a:gd name="connsiteX13" fmla="*/ 459097 w 3532366"/>
                  <a:gd name="connsiteY13" fmla="*/ 338390 h 403020"/>
                  <a:gd name="connsiteX14" fmla="*/ 439639 w 3532366"/>
                  <a:gd name="connsiteY14" fmla="*/ 339882 h 403020"/>
                  <a:gd name="connsiteX15" fmla="*/ 160140 w 3532366"/>
                  <a:gd name="connsiteY15" fmla="*/ 395287 h 403020"/>
                  <a:gd name="connsiteX16" fmla="*/ 1 w 3532366"/>
                  <a:gd name="connsiteY16" fmla="*/ 386060 h 403020"/>
                  <a:gd name="connsiteX17" fmla="*/ 15028 w 3532366"/>
                  <a:gd name="connsiteY17" fmla="*/ 384736 h 403020"/>
                  <a:gd name="connsiteX0" fmla="*/ 3532364 w 3532364"/>
                  <a:gd name="connsiteY0" fmla="*/ 403021 h 403022"/>
                  <a:gd name="connsiteX1" fmla="*/ 3299220 w 3532364"/>
                  <a:gd name="connsiteY1" fmla="*/ 371474 h 403022"/>
                  <a:gd name="connsiteX2" fmla="*/ 2850950 w 3532364"/>
                  <a:gd name="connsiteY2" fmla="*/ 295274 h 403022"/>
                  <a:gd name="connsiteX3" fmla="*/ 2188963 w 3532364"/>
                  <a:gd name="connsiteY3" fmla="*/ 76199 h 403022"/>
                  <a:gd name="connsiteX4" fmla="*/ 1788914 w 3532364"/>
                  <a:gd name="connsiteY4" fmla="*/ 0 h 403022"/>
                  <a:gd name="connsiteX5" fmla="*/ 1788861 w 3532364"/>
                  <a:gd name="connsiteY5" fmla="*/ 7286 h 403022"/>
                  <a:gd name="connsiteX6" fmla="*/ 1737232 w 3532364"/>
                  <a:gd name="connsiteY6" fmla="*/ 11190 h 403022"/>
                  <a:gd name="connsiteX7" fmla="*/ 1488875 w 3532364"/>
                  <a:gd name="connsiteY7" fmla="*/ 80962 h 403022"/>
                  <a:gd name="connsiteX8" fmla="*/ 1284087 w 3532364"/>
                  <a:gd name="connsiteY8" fmla="*/ 180975 h 403022"/>
                  <a:gd name="connsiteX9" fmla="*/ 1060250 w 3532364"/>
                  <a:gd name="connsiteY9" fmla="*/ 304800 h 403022"/>
                  <a:gd name="connsiteX10" fmla="*/ 812599 w 3532364"/>
                  <a:gd name="connsiteY10" fmla="*/ 290513 h 403022"/>
                  <a:gd name="connsiteX11" fmla="*/ 684012 w 3532364"/>
                  <a:gd name="connsiteY11" fmla="*/ 280987 h 403022"/>
                  <a:gd name="connsiteX12" fmla="*/ 485285 w 3532364"/>
                  <a:gd name="connsiteY12" fmla="*/ 328607 h 403022"/>
                  <a:gd name="connsiteX13" fmla="*/ 459095 w 3532364"/>
                  <a:gd name="connsiteY13" fmla="*/ 338390 h 403022"/>
                  <a:gd name="connsiteX14" fmla="*/ 439637 w 3532364"/>
                  <a:gd name="connsiteY14" fmla="*/ 339882 h 403022"/>
                  <a:gd name="connsiteX15" fmla="*/ 160138 w 3532364"/>
                  <a:gd name="connsiteY15" fmla="*/ 395287 h 403022"/>
                  <a:gd name="connsiteX16" fmla="*/ -1 w 3532364"/>
                  <a:gd name="connsiteY16" fmla="*/ 386060 h 403022"/>
                  <a:gd name="connsiteX0" fmla="*/ 3505024 w 3505024"/>
                  <a:gd name="connsiteY0" fmla="*/ 403021 h 403020"/>
                  <a:gd name="connsiteX1" fmla="*/ 3271880 w 3505024"/>
                  <a:gd name="connsiteY1" fmla="*/ 371474 h 403020"/>
                  <a:gd name="connsiteX2" fmla="*/ 2823610 w 3505024"/>
                  <a:gd name="connsiteY2" fmla="*/ 295274 h 403020"/>
                  <a:gd name="connsiteX3" fmla="*/ 2161623 w 3505024"/>
                  <a:gd name="connsiteY3" fmla="*/ 76199 h 403020"/>
                  <a:gd name="connsiteX4" fmla="*/ 1761574 w 3505024"/>
                  <a:gd name="connsiteY4" fmla="*/ 0 h 403020"/>
                  <a:gd name="connsiteX5" fmla="*/ 1761521 w 3505024"/>
                  <a:gd name="connsiteY5" fmla="*/ 7286 h 403020"/>
                  <a:gd name="connsiteX6" fmla="*/ 1709892 w 3505024"/>
                  <a:gd name="connsiteY6" fmla="*/ 11190 h 403020"/>
                  <a:gd name="connsiteX7" fmla="*/ 1461535 w 3505024"/>
                  <a:gd name="connsiteY7" fmla="*/ 80962 h 403020"/>
                  <a:gd name="connsiteX8" fmla="*/ 1256747 w 3505024"/>
                  <a:gd name="connsiteY8" fmla="*/ 180975 h 403020"/>
                  <a:gd name="connsiteX9" fmla="*/ 1032910 w 3505024"/>
                  <a:gd name="connsiteY9" fmla="*/ 304800 h 403020"/>
                  <a:gd name="connsiteX10" fmla="*/ 785259 w 3505024"/>
                  <a:gd name="connsiteY10" fmla="*/ 290513 h 403020"/>
                  <a:gd name="connsiteX11" fmla="*/ 656672 w 3505024"/>
                  <a:gd name="connsiteY11" fmla="*/ 280987 h 403020"/>
                  <a:gd name="connsiteX12" fmla="*/ 457945 w 3505024"/>
                  <a:gd name="connsiteY12" fmla="*/ 328607 h 403020"/>
                  <a:gd name="connsiteX13" fmla="*/ 431755 w 3505024"/>
                  <a:gd name="connsiteY13" fmla="*/ 338390 h 403020"/>
                  <a:gd name="connsiteX14" fmla="*/ 412297 w 3505024"/>
                  <a:gd name="connsiteY14" fmla="*/ 339882 h 403020"/>
                  <a:gd name="connsiteX15" fmla="*/ 132798 w 3505024"/>
                  <a:gd name="connsiteY15" fmla="*/ 395287 h 403020"/>
                  <a:gd name="connsiteX16" fmla="*/ 0 w 3505024"/>
                  <a:gd name="connsiteY16" fmla="*/ 391536 h 403020"/>
                  <a:gd name="connsiteX0" fmla="*/ 3455808 w 3455808"/>
                  <a:gd name="connsiteY0" fmla="*/ 403022 h 403022"/>
                  <a:gd name="connsiteX1" fmla="*/ 3271880 w 3455808"/>
                  <a:gd name="connsiteY1" fmla="*/ 371474 h 403022"/>
                  <a:gd name="connsiteX2" fmla="*/ 2823610 w 3455808"/>
                  <a:gd name="connsiteY2" fmla="*/ 295274 h 403022"/>
                  <a:gd name="connsiteX3" fmla="*/ 2161623 w 3455808"/>
                  <a:gd name="connsiteY3" fmla="*/ 76199 h 403022"/>
                  <a:gd name="connsiteX4" fmla="*/ 1761574 w 3455808"/>
                  <a:gd name="connsiteY4" fmla="*/ 0 h 403022"/>
                  <a:gd name="connsiteX5" fmla="*/ 1761521 w 3455808"/>
                  <a:gd name="connsiteY5" fmla="*/ 7286 h 403022"/>
                  <a:gd name="connsiteX6" fmla="*/ 1709892 w 3455808"/>
                  <a:gd name="connsiteY6" fmla="*/ 11190 h 403022"/>
                  <a:gd name="connsiteX7" fmla="*/ 1461535 w 3455808"/>
                  <a:gd name="connsiteY7" fmla="*/ 80962 h 403022"/>
                  <a:gd name="connsiteX8" fmla="*/ 1256747 w 3455808"/>
                  <a:gd name="connsiteY8" fmla="*/ 180975 h 403022"/>
                  <a:gd name="connsiteX9" fmla="*/ 1032910 w 3455808"/>
                  <a:gd name="connsiteY9" fmla="*/ 304800 h 403022"/>
                  <a:gd name="connsiteX10" fmla="*/ 785259 w 3455808"/>
                  <a:gd name="connsiteY10" fmla="*/ 290513 h 403022"/>
                  <a:gd name="connsiteX11" fmla="*/ 656672 w 3455808"/>
                  <a:gd name="connsiteY11" fmla="*/ 280987 h 403022"/>
                  <a:gd name="connsiteX12" fmla="*/ 457945 w 3455808"/>
                  <a:gd name="connsiteY12" fmla="*/ 328607 h 403022"/>
                  <a:gd name="connsiteX13" fmla="*/ 431755 w 3455808"/>
                  <a:gd name="connsiteY13" fmla="*/ 338390 h 403022"/>
                  <a:gd name="connsiteX14" fmla="*/ 412297 w 3455808"/>
                  <a:gd name="connsiteY14" fmla="*/ 339882 h 403022"/>
                  <a:gd name="connsiteX15" fmla="*/ 132798 w 3455808"/>
                  <a:gd name="connsiteY15" fmla="*/ 395287 h 403022"/>
                  <a:gd name="connsiteX16" fmla="*/ 0 w 3455808"/>
                  <a:gd name="connsiteY16" fmla="*/ 391536 h 403022"/>
                  <a:gd name="connsiteX0" fmla="*/ 3385737 w 3385737"/>
                  <a:gd name="connsiteY0" fmla="*/ 403022 h 403022"/>
                  <a:gd name="connsiteX1" fmla="*/ 3271880 w 3385737"/>
                  <a:gd name="connsiteY1" fmla="*/ 371474 h 403022"/>
                  <a:gd name="connsiteX2" fmla="*/ 2823610 w 3385737"/>
                  <a:gd name="connsiteY2" fmla="*/ 295274 h 403022"/>
                  <a:gd name="connsiteX3" fmla="*/ 2161623 w 3385737"/>
                  <a:gd name="connsiteY3" fmla="*/ 76199 h 403022"/>
                  <a:gd name="connsiteX4" fmla="*/ 1761574 w 3385737"/>
                  <a:gd name="connsiteY4" fmla="*/ 0 h 403022"/>
                  <a:gd name="connsiteX5" fmla="*/ 1761521 w 3385737"/>
                  <a:gd name="connsiteY5" fmla="*/ 7286 h 403022"/>
                  <a:gd name="connsiteX6" fmla="*/ 1709892 w 3385737"/>
                  <a:gd name="connsiteY6" fmla="*/ 11190 h 403022"/>
                  <a:gd name="connsiteX7" fmla="*/ 1461535 w 3385737"/>
                  <a:gd name="connsiteY7" fmla="*/ 80962 h 403022"/>
                  <a:gd name="connsiteX8" fmla="*/ 1256747 w 3385737"/>
                  <a:gd name="connsiteY8" fmla="*/ 180975 h 403022"/>
                  <a:gd name="connsiteX9" fmla="*/ 1032910 w 3385737"/>
                  <a:gd name="connsiteY9" fmla="*/ 304800 h 403022"/>
                  <a:gd name="connsiteX10" fmla="*/ 785259 w 3385737"/>
                  <a:gd name="connsiteY10" fmla="*/ 290513 h 403022"/>
                  <a:gd name="connsiteX11" fmla="*/ 656672 w 3385737"/>
                  <a:gd name="connsiteY11" fmla="*/ 280987 h 403022"/>
                  <a:gd name="connsiteX12" fmla="*/ 457945 w 3385737"/>
                  <a:gd name="connsiteY12" fmla="*/ 328607 h 403022"/>
                  <a:gd name="connsiteX13" fmla="*/ 431755 w 3385737"/>
                  <a:gd name="connsiteY13" fmla="*/ 338390 h 403022"/>
                  <a:gd name="connsiteX14" fmla="*/ 412297 w 3385737"/>
                  <a:gd name="connsiteY14" fmla="*/ 339882 h 403022"/>
                  <a:gd name="connsiteX15" fmla="*/ 132798 w 3385737"/>
                  <a:gd name="connsiteY15" fmla="*/ 395287 h 403022"/>
                  <a:gd name="connsiteX16" fmla="*/ 0 w 3385737"/>
                  <a:gd name="connsiteY16" fmla="*/ 391536 h 403022"/>
                  <a:gd name="connsiteX0" fmla="*/ 3357710 w 3357710"/>
                  <a:gd name="connsiteY0" fmla="*/ 379568 h 399447"/>
                  <a:gd name="connsiteX1" fmla="*/ 3271880 w 3357710"/>
                  <a:gd name="connsiteY1" fmla="*/ 371474 h 399447"/>
                  <a:gd name="connsiteX2" fmla="*/ 2823610 w 3357710"/>
                  <a:gd name="connsiteY2" fmla="*/ 295274 h 399447"/>
                  <a:gd name="connsiteX3" fmla="*/ 2161623 w 3357710"/>
                  <a:gd name="connsiteY3" fmla="*/ 76199 h 399447"/>
                  <a:gd name="connsiteX4" fmla="*/ 1761574 w 3357710"/>
                  <a:gd name="connsiteY4" fmla="*/ 0 h 399447"/>
                  <a:gd name="connsiteX5" fmla="*/ 1761521 w 3357710"/>
                  <a:gd name="connsiteY5" fmla="*/ 7286 h 399447"/>
                  <a:gd name="connsiteX6" fmla="*/ 1709892 w 3357710"/>
                  <a:gd name="connsiteY6" fmla="*/ 11190 h 399447"/>
                  <a:gd name="connsiteX7" fmla="*/ 1461535 w 3357710"/>
                  <a:gd name="connsiteY7" fmla="*/ 80962 h 399447"/>
                  <a:gd name="connsiteX8" fmla="*/ 1256747 w 3357710"/>
                  <a:gd name="connsiteY8" fmla="*/ 180975 h 399447"/>
                  <a:gd name="connsiteX9" fmla="*/ 1032910 w 3357710"/>
                  <a:gd name="connsiteY9" fmla="*/ 304800 h 399447"/>
                  <a:gd name="connsiteX10" fmla="*/ 785259 w 3357710"/>
                  <a:gd name="connsiteY10" fmla="*/ 290513 h 399447"/>
                  <a:gd name="connsiteX11" fmla="*/ 656672 w 3357710"/>
                  <a:gd name="connsiteY11" fmla="*/ 280987 h 399447"/>
                  <a:gd name="connsiteX12" fmla="*/ 457945 w 3357710"/>
                  <a:gd name="connsiteY12" fmla="*/ 328607 h 399447"/>
                  <a:gd name="connsiteX13" fmla="*/ 431755 w 3357710"/>
                  <a:gd name="connsiteY13" fmla="*/ 338390 h 399447"/>
                  <a:gd name="connsiteX14" fmla="*/ 412297 w 3357710"/>
                  <a:gd name="connsiteY14" fmla="*/ 339882 h 399447"/>
                  <a:gd name="connsiteX15" fmla="*/ 132798 w 3357710"/>
                  <a:gd name="connsiteY15" fmla="*/ 395287 h 399447"/>
                  <a:gd name="connsiteX16" fmla="*/ 0 w 3357710"/>
                  <a:gd name="connsiteY16" fmla="*/ 391536 h 399447"/>
                  <a:gd name="connsiteX0" fmla="*/ 3404423 w 3404423"/>
                  <a:gd name="connsiteY0" fmla="*/ 379568 h 396579"/>
                  <a:gd name="connsiteX1" fmla="*/ 3318593 w 3404423"/>
                  <a:gd name="connsiteY1" fmla="*/ 371474 h 396579"/>
                  <a:gd name="connsiteX2" fmla="*/ 2870323 w 3404423"/>
                  <a:gd name="connsiteY2" fmla="*/ 295274 h 396579"/>
                  <a:gd name="connsiteX3" fmla="*/ 2208336 w 3404423"/>
                  <a:gd name="connsiteY3" fmla="*/ 76199 h 396579"/>
                  <a:gd name="connsiteX4" fmla="*/ 1808287 w 3404423"/>
                  <a:gd name="connsiteY4" fmla="*/ 0 h 396579"/>
                  <a:gd name="connsiteX5" fmla="*/ 1808234 w 3404423"/>
                  <a:gd name="connsiteY5" fmla="*/ 7286 h 396579"/>
                  <a:gd name="connsiteX6" fmla="*/ 1756605 w 3404423"/>
                  <a:gd name="connsiteY6" fmla="*/ 11190 h 396579"/>
                  <a:gd name="connsiteX7" fmla="*/ 1508248 w 3404423"/>
                  <a:gd name="connsiteY7" fmla="*/ 80962 h 396579"/>
                  <a:gd name="connsiteX8" fmla="*/ 1303460 w 3404423"/>
                  <a:gd name="connsiteY8" fmla="*/ 180975 h 396579"/>
                  <a:gd name="connsiteX9" fmla="*/ 1079623 w 3404423"/>
                  <a:gd name="connsiteY9" fmla="*/ 304800 h 396579"/>
                  <a:gd name="connsiteX10" fmla="*/ 831972 w 3404423"/>
                  <a:gd name="connsiteY10" fmla="*/ 290513 h 396579"/>
                  <a:gd name="connsiteX11" fmla="*/ 703385 w 3404423"/>
                  <a:gd name="connsiteY11" fmla="*/ 280987 h 396579"/>
                  <a:gd name="connsiteX12" fmla="*/ 504658 w 3404423"/>
                  <a:gd name="connsiteY12" fmla="*/ 328607 h 396579"/>
                  <a:gd name="connsiteX13" fmla="*/ 478468 w 3404423"/>
                  <a:gd name="connsiteY13" fmla="*/ 338390 h 396579"/>
                  <a:gd name="connsiteX14" fmla="*/ 459010 w 3404423"/>
                  <a:gd name="connsiteY14" fmla="*/ 339882 h 396579"/>
                  <a:gd name="connsiteX15" fmla="*/ 179511 w 3404423"/>
                  <a:gd name="connsiteY15" fmla="*/ 395287 h 396579"/>
                  <a:gd name="connsiteX16" fmla="*/ 0 w 3404423"/>
                  <a:gd name="connsiteY16" fmla="*/ 377463 h 396579"/>
                  <a:gd name="connsiteX0" fmla="*/ 3441794 w 3441794"/>
                  <a:gd name="connsiteY0" fmla="*/ 379568 h 395287"/>
                  <a:gd name="connsiteX1" fmla="*/ 3355964 w 3441794"/>
                  <a:gd name="connsiteY1" fmla="*/ 371474 h 395287"/>
                  <a:gd name="connsiteX2" fmla="*/ 2907694 w 3441794"/>
                  <a:gd name="connsiteY2" fmla="*/ 295274 h 395287"/>
                  <a:gd name="connsiteX3" fmla="*/ 2245707 w 3441794"/>
                  <a:gd name="connsiteY3" fmla="*/ 76199 h 395287"/>
                  <a:gd name="connsiteX4" fmla="*/ 1845658 w 3441794"/>
                  <a:gd name="connsiteY4" fmla="*/ 0 h 395287"/>
                  <a:gd name="connsiteX5" fmla="*/ 1845605 w 3441794"/>
                  <a:gd name="connsiteY5" fmla="*/ 7286 h 395287"/>
                  <a:gd name="connsiteX6" fmla="*/ 1793976 w 3441794"/>
                  <a:gd name="connsiteY6" fmla="*/ 11190 h 395287"/>
                  <a:gd name="connsiteX7" fmla="*/ 1545619 w 3441794"/>
                  <a:gd name="connsiteY7" fmla="*/ 80962 h 395287"/>
                  <a:gd name="connsiteX8" fmla="*/ 1340831 w 3441794"/>
                  <a:gd name="connsiteY8" fmla="*/ 180975 h 395287"/>
                  <a:gd name="connsiteX9" fmla="*/ 1116994 w 3441794"/>
                  <a:gd name="connsiteY9" fmla="*/ 304800 h 395287"/>
                  <a:gd name="connsiteX10" fmla="*/ 869343 w 3441794"/>
                  <a:gd name="connsiteY10" fmla="*/ 290513 h 395287"/>
                  <a:gd name="connsiteX11" fmla="*/ 740756 w 3441794"/>
                  <a:gd name="connsiteY11" fmla="*/ 280987 h 395287"/>
                  <a:gd name="connsiteX12" fmla="*/ 542029 w 3441794"/>
                  <a:gd name="connsiteY12" fmla="*/ 328607 h 395287"/>
                  <a:gd name="connsiteX13" fmla="*/ 515839 w 3441794"/>
                  <a:gd name="connsiteY13" fmla="*/ 338390 h 395287"/>
                  <a:gd name="connsiteX14" fmla="*/ 496381 w 3441794"/>
                  <a:gd name="connsiteY14" fmla="*/ 339882 h 395287"/>
                  <a:gd name="connsiteX15" fmla="*/ 216882 w 3441794"/>
                  <a:gd name="connsiteY15" fmla="*/ 395287 h 395287"/>
                  <a:gd name="connsiteX16" fmla="*/ 0 w 3441794"/>
                  <a:gd name="connsiteY16" fmla="*/ 377463 h 395287"/>
                  <a:gd name="connsiteX0" fmla="*/ 3388759 w 3388759"/>
                  <a:gd name="connsiteY0" fmla="*/ 379568 h 406650"/>
                  <a:gd name="connsiteX1" fmla="*/ 3302929 w 3388759"/>
                  <a:gd name="connsiteY1" fmla="*/ 371474 h 406650"/>
                  <a:gd name="connsiteX2" fmla="*/ 2854659 w 3388759"/>
                  <a:gd name="connsiteY2" fmla="*/ 295274 h 406650"/>
                  <a:gd name="connsiteX3" fmla="*/ 2192672 w 3388759"/>
                  <a:gd name="connsiteY3" fmla="*/ 76199 h 406650"/>
                  <a:gd name="connsiteX4" fmla="*/ 1792623 w 3388759"/>
                  <a:gd name="connsiteY4" fmla="*/ 0 h 406650"/>
                  <a:gd name="connsiteX5" fmla="*/ 1792570 w 3388759"/>
                  <a:gd name="connsiteY5" fmla="*/ 7286 h 406650"/>
                  <a:gd name="connsiteX6" fmla="*/ 1740941 w 3388759"/>
                  <a:gd name="connsiteY6" fmla="*/ 11190 h 406650"/>
                  <a:gd name="connsiteX7" fmla="*/ 1492584 w 3388759"/>
                  <a:gd name="connsiteY7" fmla="*/ 80962 h 406650"/>
                  <a:gd name="connsiteX8" fmla="*/ 1287796 w 3388759"/>
                  <a:gd name="connsiteY8" fmla="*/ 180975 h 406650"/>
                  <a:gd name="connsiteX9" fmla="*/ 1063959 w 3388759"/>
                  <a:gd name="connsiteY9" fmla="*/ 304800 h 406650"/>
                  <a:gd name="connsiteX10" fmla="*/ 816308 w 3388759"/>
                  <a:gd name="connsiteY10" fmla="*/ 290513 h 406650"/>
                  <a:gd name="connsiteX11" fmla="*/ 687721 w 3388759"/>
                  <a:gd name="connsiteY11" fmla="*/ 280987 h 406650"/>
                  <a:gd name="connsiteX12" fmla="*/ 488994 w 3388759"/>
                  <a:gd name="connsiteY12" fmla="*/ 328607 h 406650"/>
                  <a:gd name="connsiteX13" fmla="*/ 462804 w 3388759"/>
                  <a:gd name="connsiteY13" fmla="*/ 338390 h 406650"/>
                  <a:gd name="connsiteX14" fmla="*/ 443346 w 3388759"/>
                  <a:gd name="connsiteY14" fmla="*/ 339882 h 406650"/>
                  <a:gd name="connsiteX15" fmla="*/ 163847 w 3388759"/>
                  <a:gd name="connsiteY15" fmla="*/ 395287 h 406650"/>
                  <a:gd name="connsiteX16" fmla="*/ 0 w 3388759"/>
                  <a:gd name="connsiteY16" fmla="*/ 406650 h 4066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388759" h="406650">
                    <a:moveTo>
                      <a:pt x="3388759" y="379568"/>
                    </a:moveTo>
                    <a:lnTo>
                      <a:pt x="3302929" y="371474"/>
                    </a:lnTo>
                    <a:cubicBezTo>
                      <a:pt x="3143981" y="349448"/>
                      <a:pt x="2984040" y="325040"/>
                      <a:pt x="2854659" y="295274"/>
                    </a:cubicBezTo>
                    <a:cubicBezTo>
                      <a:pt x="2595897" y="235743"/>
                      <a:pt x="2369678" y="125411"/>
                      <a:pt x="2192672" y="76199"/>
                    </a:cubicBezTo>
                    <a:cubicBezTo>
                      <a:pt x="2015666" y="26987"/>
                      <a:pt x="1874380" y="778"/>
                      <a:pt x="1792623" y="0"/>
                    </a:cubicBezTo>
                    <a:cubicBezTo>
                      <a:pt x="1792605" y="2429"/>
                      <a:pt x="1792588" y="4857"/>
                      <a:pt x="1792570" y="7286"/>
                    </a:cubicBezTo>
                    <a:lnTo>
                      <a:pt x="1740941" y="11190"/>
                    </a:lnTo>
                    <a:cubicBezTo>
                      <a:pt x="1653021" y="25290"/>
                      <a:pt x="1559854" y="58935"/>
                      <a:pt x="1492584" y="80962"/>
                    </a:cubicBezTo>
                    <a:cubicBezTo>
                      <a:pt x="1402890" y="110331"/>
                      <a:pt x="1362408" y="139700"/>
                      <a:pt x="1287796" y="180975"/>
                    </a:cubicBezTo>
                    <a:lnTo>
                      <a:pt x="1063959" y="304800"/>
                    </a:lnTo>
                    <a:cubicBezTo>
                      <a:pt x="985378" y="323056"/>
                      <a:pt x="859170" y="293688"/>
                      <a:pt x="816308" y="290513"/>
                    </a:cubicBezTo>
                    <a:cubicBezTo>
                      <a:pt x="773446" y="287338"/>
                      <a:pt x="821070" y="274637"/>
                      <a:pt x="687721" y="280987"/>
                    </a:cubicBezTo>
                    <a:cubicBezTo>
                      <a:pt x="621046" y="284162"/>
                      <a:pt x="551268" y="305987"/>
                      <a:pt x="488994" y="328607"/>
                    </a:cubicBezTo>
                    <a:lnTo>
                      <a:pt x="462804" y="338390"/>
                    </a:lnTo>
                    <a:lnTo>
                      <a:pt x="443346" y="339882"/>
                    </a:lnTo>
                    <a:cubicBezTo>
                      <a:pt x="360821" y="352611"/>
                      <a:pt x="237738" y="384159"/>
                      <a:pt x="163847" y="395287"/>
                    </a:cubicBezTo>
                    <a:cubicBezTo>
                      <a:pt x="89956" y="406415"/>
                      <a:pt x="54616" y="402862"/>
                      <a:pt x="0" y="406650"/>
                    </a:cubicBezTo>
                  </a:path>
                </a:pathLst>
              </a:custGeom>
              <a:noFill/>
              <a:ln w="28575" cap="rnd">
                <a:solidFill>
                  <a:srgbClr val="C00000"/>
                </a:solidFill>
                <a:roun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25" name="フリーフォーム: 図形 24">
              <a:extLst>
                <a:ext uri="{FF2B5EF4-FFF2-40B4-BE49-F238E27FC236}">
                  <a16:creationId xmlns:a16="http://schemas.microsoft.com/office/drawing/2014/main" id="{F287F992-64FC-4051-98E9-1BF44D8CF827}"/>
                </a:ext>
              </a:extLst>
            </xdr:cNvPr>
            <xdr:cNvSpPr>
              <a:spLocks noChangeAspect="1"/>
            </xdr:cNvSpPr>
          </xdr:nvSpPr>
          <xdr:spPr>
            <a:xfrm flipH="1">
              <a:off x="4222605" y="8175175"/>
              <a:ext cx="417532" cy="582765"/>
            </a:xfrm>
            <a:custGeom>
              <a:avLst/>
              <a:gdLst>
                <a:gd name="connsiteX0" fmla="*/ 0 w 935115"/>
                <a:gd name="connsiteY0" fmla="*/ 0 h 1372024"/>
                <a:gd name="connsiteX1" fmla="*/ 0 w 935115"/>
                <a:gd name="connsiteY1" fmla="*/ 1372024 h 1372024"/>
                <a:gd name="connsiteX2" fmla="*/ 138781 w 935115"/>
                <a:gd name="connsiteY2" fmla="*/ 1318657 h 1372024"/>
                <a:gd name="connsiteX3" fmla="*/ 588361 w 935115"/>
                <a:gd name="connsiteY3" fmla="*/ 922415 h 1372024"/>
                <a:gd name="connsiteX4" fmla="*/ 899811 w 935115"/>
                <a:gd name="connsiteY4" fmla="*/ 490642 h 1372024"/>
                <a:gd name="connsiteX5" fmla="*/ 935115 w 935115"/>
                <a:gd name="connsiteY5" fmla="*/ 433220 h 1372024"/>
                <a:gd name="connsiteX6" fmla="*/ 792539 w 935115"/>
                <a:gd name="connsiteY6" fmla="*/ 405671 h 1372024"/>
                <a:gd name="connsiteX7" fmla="*/ 521077 w 935115"/>
                <a:gd name="connsiteY7" fmla="*/ 277084 h 1372024"/>
                <a:gd name="connsiteX8" fmla="*/ 302003 w 935115"/>
                <a:gd name="connsiteY8" fmla="*/ 96108 h 1372024"/>
                <a:gd name="connsiteX9" fmla="*/ 140077 w 935115"/>
                <a:gd name="connsiteY9" fmla="*/ 29434 h 1372024"/>
                <a:gd name="connsiteX10" fmla="*/ 73999 w 935115"/>
                <a:gd name="connsiteY10" fmla="*/ 7996 h 13720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935115" h="1372024">
                  <a:moveTo>
                    <a:pt x="0" y="0"/>
                  </a:moveTo>
                  <a:lnTo>
                    <a:pt x="0" y="1372024"/>
                  </a:lnTo>
                  <a:lnTo>
                    <a:pt x="138781" y="1318657"/>
                  </a:lnTo>
                  <a:cubicBezTo>
                    <a:pt x="137195" y="1321832"/>
                    <a:pt x="445879" y="1085862"/>
                    <a:pt x="588361" y="922415"/>
                  </a:cubicBezTo>
                  <a:cubicBezTo>
                    <a:pt x="695223" y="799831"/>
                    <a:pt x="802355" y="644817"/>
                    <a:pt x="899811" y="490642"/>
                  </a:cubicBezTo>
                  <a:lnTo>
                    <a:pt x="935115" y="433220"/>
                  </a:lnTo>
                  <a:lnTo>
                    <a:pt x="792539" y="405671"/>
                  </a:lnTo>
                  <a:cubicBezTo>
                    <a:pt x="695703" y="377890"/>
                    <a:pt x="602833" y="328678"/>
                    <a:pt x="521077" y="277084"/>
                  </a:cubicBezTo>
                  <a:cubicBezTo>
                    <a:pt x="439321" y="225490"/>
                    <a:pt x="365503" y="137383"/>
                    <a:pt x="302003" y="96108"/>
                  </a:cubicBezTo>
                  <a:cubicBezTo>
                    <a:pt x="238503" y="54833"/>
                    <a:pt x="196433" y="46103"/>
                    <a:pt x="140077" y="29434"/>
                  </a:cubicBezTo>
                  <a:cubicBezTo>
                    <a:pt x="111899" y="21099"/>
                    <a:pt x="96619" y="13753"/>
                    <a:pt x="73999" y="7996"/>
                  </a:cubicBezTo>
                  <a:close/>
                </a:path>
              </a:pathLst>
            </a:custGeom>
            <a:pattFill prst="pct75">
              <a:fgClr>
                <a:schemeClr val="accent2"/>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pic>
        <xdr:nvPicPr>
          <xdr:cNvPr id="31" name="図 30">
            <a:extLst>
              <a:ext uri="{FF2B5EF4-FFF2-40B4-BE49-F238E27FC236}">
                <a16:creationId xmlns:a16="http://schemas.microsoft.com/office/drawing/2014/main" id="{3887F1C6-E4A2-4C60-AB9D-8A080FD25004}"/>
              </a:ext>
            </a:extLst>
          </xdr:cNvPr>
          <xdr:cNvPicPr>
            <a:picLocks noChangeAspect="1"/>
          </xdr:cNvPicPr>
        </xdr:nvPicPr>
        <xdr:blipFill>
          <a:blip xmlns:r="http://schemas.openxmlformats.org/officeDocument/2006/relationships" r:embed="rId1"/>
          <a:stretch>
            <a:fillRect/>
          </a:stretch>
        </xdr:blipFill>
        <xdr:spPr>
          <a:xfrm>
            <a:off x="220842" y="6471661"/>
            <a:ext cx="5675587" cy="3027114"/>
          </a:xfrm>
          <a:prstGeom prst="rect">
            <a:avLst/>
          </a:prstGeom>
        </xdr:spPr>
      </xdr:pic>
    </xdr:grpSp>
    <xdr:clientData/>
  </xdr:twoCellAnchor>
  <xdr:twoCellAnchor>
    <xdr:from>
      <xdr:col>20</xdr:col>
      <xdr:colOff>141885</xdr:colOff>
      <xdr:row>16</xdr:row>
      <xdr:rowOff>286516</xdr:rowOff>
    </xdr:from>
    <xdr:to>
      <xdr:col>27</xdr:col>
      <xdr:colOff>26140</xdr:colOff>
      <xdr:row>18</xdr:row>
      <xdr:rowOff>121872</xdr:rowOff>
    </xdr:to>
    <xdr:sp macro="" textlink="">
      <xdr:nvSpPr>
        <xdr:cNvPr id="26" name="吹き出し: 線 25">
          <a:extLst>
            <a:ext uri="{FF2B5EF4-FFF2-40B4-BE49-F238E27FC236}">
              <a16:creationId xmlns:a16="http://schemas.microsoft.com/office/drawing/2014/main" id="{5824E47D-F312-46C4-9208-D6E54119B30D}"/>
            </a:ext>
          </a:extLst>
        </xdr:cNvPr>
        <xdr:cNvSpPr/>
      </xdr:nvSpPr>
      <xdr:spPr>
        <a:xfrm>
          <a:off x="4813049" y="4696721"/>
          <a:ext cx="1528296" cy="513850"/>
        </a:xfrm>
        <a:prstGeom prst="borderCallout1">
          <a:avLst>
            <a:gd name="adj1" fmla="val 46846"/>
            <a:gd name="adj2" fmla="val 2"/>
            <a:gd name="adj3" fmla="val 46892"/>
            <a:gd name="adj4" fmla="val -9329"/>
          </a:avLst>
        </a:prstGeom>
        <a:noFill/>
        <a:ln w="19050">
          <a:solidFill>
            <a:srgbClr val="C00000"/>
          </a:solidFill>
          <a:tailEnd type="oval" w="sm" len="s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36000" rIns="36000" bIns="36000" rtlCol="0" anchor="ctr"/>
        <a:lstStyle/>
        <a:p>
          <a:pPr algn="l"/>
          <a:r>
            <a:rPr kumimoji="1" lang="ja-JP" altLang="en-US" sz="800">
              <a:solidFill>
                <a:schemeClr val="tx1"/>
              </a:solidFill>
              <a:latin typeface="Meiryo UI" panose="020B0604030504040204" pitchFamily="50" charset="-128"/>
              <a:ea typeface="Meiryo UI" panose="020B0604030504040204" pitchFamily="50" charset="-128"/>
            </a:rPr>
            <a:t>蓄電池の変換効率等により生じる、充電と放電の合計量の差</a:t>
          </a:r>
          <a:endParaRPr kumimoji="1" lang="en-US" altLang="ja-JP" sz="8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0EB52-E2E3-4117-9E7E-AC10EDD2A664}">
  <sheetPr>
    <pageSetUpPr fitToPage="1"/>
  </sheetPr>
  <dimension ref="A1:AC38"/>
  <sheetViews>
    <sheetView showGridLines="0" showRowColHeaders="0" tabSelected="1" view="pageLayout" zoomScaleNormal="100" zoomScaleSheetLayoutView="100" workbookViewId="0">
      <selection activeCell="N12" sqref="N12:Q12"/>
    </sheetView>
  </sheetViews>
  <sheetFormatPr defaultColWidth="0" defaultRowHeight="15.75" zeroHeight="1" x14ac:dyDescent="0.4"/>
  <cols>
    <col min="1" max="1" width="2.75" style="2" customWidth="1"/>
    <col min="2" max="2" width="3" style="1" customWidth="1"/>
    <col min="3" max="3" width="3" style="2" customWidth="1"/>
    <col min="4" max="4" width="3" style="3" customWidth="1"/>
    <col min="5" max="5" width="3" style="2" customWidth="1"/>
    <col min="6" max="6" width="3" style="6" customWidth="1"/>
    <col min="7" max="7" width="3" style="5" customWidth="1"/>
    <col min="8" max="28" width="3" style="2" customWidth="1"/>
    <col min="29" max="16384" width="9" style="2" hidden="1"/>
  </cols>
  <sheetData>
    <row r="1" spans="1:27" ht="18.75" customHeight="1" x14ac:dyDescent="0.4">
      <c r="A1" s="11"/>
      <c r="B1" s="11"/>
      <c r="C1" s="11"/>
      <c r="D1" s="11"/>
      <c r="E1" s="11"/>
      <c r="F1" s="11"/>
      <c r="G1" s="11"/>
      <c r="H1" s="11"/>
      <c r="I1" s="11"/>
      <c r="J1" s="11"/>
      <c r="K1" s="11"/>
      <c r="L1" s="11"/>
      <c r="M1" s="11"/>
      <c r="N1" s="11"/>
      <c r="O1" s="11"/>
      <c r="P1" s="11"/>
      <c r="Q1" s="11"/>
      <c r="R1" s="11"/>
      <c r="S1" s="11"/>
      <c r="T1" s="11"/>
      <c r="U1" s="11"/>
      <c r="V1" s="11"/>
      <c r="W1" s="11"/>
      <c r="X1" s="11"/>
      <c r="Y1" s="11"/>
      <c r="Z1" s="11"/>
      <c r="AA1" s="11"/>
    </row>
    <row r="2" spans="1:27" ht="18.75" customHeight="1" x14ac:dyDescent="0.4">
      <c r="A2" s="11"/>
      <c r="B2" s="45" t="s">
        <v>29</v>
      </c>
      <c r="C2" s="45"/>
      <c r="D2" s="45"/>
      <c r="E2" s="45"/>
      <c r="F2" s="45"/>
      <c r="G2" s="45"/>
      <c r="H2" s="45"/>
      <c r="I2" s="45"/>
      <c r="J2" s="45"/>
      <c r="K2" s="45"/>
      <c r="L2" s="45"/>
      <c r="M2" s="45"/>
      <c r="N2" s="45"/>
      <c r="O2" s="45"/>
      <c r="P2" s="45"/>
      <c r="Q2" s="45"/>
      <c r="R2" s="45"/>
      <c r="S2" s="45"/>
      <c r="T2" s="45"/>
      <c r="U2" s="45"/>
      <c r="V2" s="45"/>
      <c r="W2" s="45"/>
      <c r="X2" s="45"/>
      <c r="Y2" s="45"/>
      <c r="Z2" s="45"/>
      <c r="AA2" s="11"/>
    </row>
    <row r="3" spans="1:27" ht="15.75" customHeight="1" x14ac:dyDescent="0.4">
      <c r="A3" s="11"/>
      <c r="B3" s="11"/>
      <c r="C3" s="11"/>
      <c r="D3" s="11"/>
      <c r="E3" s="11"/>
      <c r="F3" s="11"/>
      <c r="G3" s="11"/>
      <c r="H3" s="11"/>
      <c r="I3" s="11"/>
      <c r="J3" s="11"/>
      <c r="K3" s="11"/>
      <c r="L3" s="11"/>
      <c r="M3" s="11"/>
      <c r="N3" s="11"/>
      <c r="O3" s="11"/>
      <c r="P3" s="11"/>
      <c r="Q3" s="11"/>
      <c r="R3" s="11"/>
      <c r="S3" s="11"/>
      <c r="T3" s="11"/>
      <c r="U3" s="11"/>
      <c r="V3" s="11"/>
      <c r="W3" s="11"/>
      <c r="X3" s="11"/>
      <c r="Y3" s="11"/>
      <c r="Z3" s="11"/>
      <c r="AA3" s="11"/>
    </row>
    <row r="4" spans="1:27" ht="15.75" customHeight="1" x14ac:dyDescent="0.4">
      <c r="A4" s="10"/>
      <c r="B4" s="46" t="s">
        <v>37</v>
      </c>
      <c r="C4" s="46"/>
      <c r="D4" s="46"/>
      <c r="E4" s="46"/>
      <c r="F4" s="46"/>
      <c r="G4" s="46"/>
      <c r="H4" s="46"/>
      <c r="I4" s="46"/>
      <c r="J4" s="46"/>
      <c r="K4" s="46"/>
      <c r="L4" s="46"/>
      <c r="M4" s="46"/>
      <c r="N4" s="46"/>
      <c r="O4" s="46"/>
      <c r="P4" s="46"/>
      <c r="Q4" s="46"/>
      <c r="R4" s="46"/>
      <c r="S4" s="46"/>
      <c r="T4" s="46"/>
      <c r="U4" s="46"/>
      <c r="V4" s="46"/>
      <c r="W4" s="46"/>
      <c r="X4" s="46"/>
      <c r="Y4" s="46"/>
      <c r="Z4" s="46"/>
    </row>
    <row r="5" spans="1:27" x14ac:dyDescent="0.4">
      <c r="A5" s="10"/>
      <c r="B5" s="46"/>
      <c r="C5" s="46"/>
      <c r="D5" s="46"/>
      <c r="E5" s="46"/>
      <c r="F5" s="46"/>
      <c r="G5" s="46"/>
      <c r="H5" s="46"/>
      <c r="I5" s="46"/>
      <c r="J5" s="46"/>
      <c r="K5" s="46"/>
      <c r="L5" s="46"/>
      <c r="M5" s="46"/>
      <c r="N5" s="46"/>
      <c r="O5" s="46"/>
      <c r="P5" s="46"/>
      <c r="Q5" s="46"/>
      <c r="R5" s="46"/>
      <c r="S5" s="46"/>
      <c r="T5" s="46"/>
      <c r="U5" s="46"/>
      <c r="V5" s="46"/>
      <c r="W5" s="46"/>
      <c r="X5" s="46"/>
      <c r="Y5" s="46"/>
      <c r="Z5" s="46"/>
    </row>
    <row r="6" spans="1:27" x14ac:dyDescent="0.4">
      <c r="A6" s="10"/>
      <c r="B6" s="46"/>
      <c r="C6" s="46"/>
      <c r="D6" s="46"/>
      <c r="E6" s="46"/>
      <c r="F6" s="46"/>
      <c r="G6" s="46"/>
      <c r="H6" s="46"/>
      <c r="I6" s="46"/>
      <c r="J6" s="46"/>
      <c r="K6" s="46"/>
      <c r="L6" s="46"/>
      <c r="M6" s="46"/>
      <c r="N6" s="46"/>
      <c r="O6" s="46"/>
      <c r="P6" s="46"/>
      <c r="Q6" s="46"/>
      <c r="R6" s="46"/>
      <c r="S6" s="46"/>
      <c r="T6" s="46"/>
      <c r="U6" s="46"/>
      <c r="V6" s="46"/>
      <c r="W6" s="46"/>
      <c r="X6" s="46"/>
      <c r="Y6" s="46"/>
      <c r="Z6" s="46"/>
    </row>
    <row r="7" spans="1:27" ht="16.5" thickBot="1" x14ac:dyDescent="0.45">
      <c r="B7" s="10"/>
      <c r="C7" s="10"/>
      <c r="D7" s="10"/>
      <c r="E7" s="10"/>
      <c r="F7" s="10"/>
      <c r="G7" s="10"/>
      <c r="H7" s="10"/>
      <c r="I7" s="10"/>
      <c r="J7" s="10"/>
      <c r="K7" s="10"/>
      <c r="L7" s="10"/>
      <c r="M7" s="10"/>
      <c r="N7" s="10"/>
      <c r="O7" s="10"/>
      <c r="P7" s="10"/>
      <c r="Q7" s="10"/>
      <c r="R7" s="10"/>
      <c r="S7" s="10"/>
      <c r="T7" s="10"/>
      <c r="U7" s="10"/>
      <c r="V7" s="10"/>
      <c r="W7" s="10"/>
      <c r="X7" s="10"/>
      <c r="Y7" s="10"/>
      <c r="Z7" s="10"/>
    </row>
    <row r="8" spans="1:27" ht="18.75" customHeight="1" thickBot="1" x14ac:dyDescent="0.45">
      <c r="B8" s="7"/>
      <c r="C8" s="7"/>
      <c r="D8" s="7"/>
      <c r="E8" s="7"/>
      <c r="F8" s="7"/>
      <c r="G8" s="7"/>
      <c r="H8" s="7"/>
      <c r="I8" s="7"/>
      <c r="J8" s="7"/>
      <c r="K8" s="7"/>
      <c r="L8" s="7"/>
      <c r="M8" s="7"/>
      <c r="N8" s="53" t="s">
        <v>26</v>
      </c>
      <c r="O8" s="54"/>
      <c r="P8" s="54"/>
      <c r="Q8" s="54"/>
      <c r="R8" s="54"/>
      <c r="S8" s="54"/>
      <c r="T8" s="55"/>
      <c r="V8" s="4"/>
      <c r="W8" s="4"/>
    </row>
    <row r="9" spans="1:27" ht="27" customHeight="1" x14ac:dyDescent="0.4">
      <c r="B9" s="50" t="s">
        <v>4</v>
      </c>
      <c r="C9" s="51"/>
      <c r="D9" s="52" t="s">
        <v>16</v>
      </c>
      <c r="E9" s="52"/>
      <c r="F9" s="47" t="s">
        <v>0</v>
      </c>
      <c r="G9" s="47"/>
      <c r="H9" s="47"/>
      <c r="I9" s="47"/>
      <c r="J9" s="47"/>
      <c r="K9" s="47"/>
      <c r="L9" s="47"/>
      <c r="M9" s="47"/>
      <c r="N9" s="56"/>
      <c r="O9" s="56"/>
      <c r="P9" s="56"/>
      <c r="Q9" s="56"/>
      <c r="R9" s="56"/>
      <c r="S9" s="56"/>
      <c r="T9" s="57"/>
      <c r="V9" s="4"/>
      <c r="W9" s="4"/>
    </row>
    <row r="10" spans="1:27" ht="27" customHeight="1" x14ac:dyDescent="0.4">
      <c r="B10" s="17" t="s">
        <v>5</v>
      </c>
      <c r="C10" s="18"/>
      <c r="D10" s="44" t="s">
        <v>16</v>
      </c>
      <c r="E10" s="44"/>
      <c r="F10" s="41" t="s">
        <v>1</v>
      </c>
      <c r="G10" s="41"/>
      <c r="H10" s="41"/>
      <c r="I10" s="41"/>
      <c r="J10" s="41"/>
      <c r="K10" s="41"/>
      <c r="L10" s="41"/>
      <c r="M10" s="41"/>
      <c r="N10" s="48"/>
      <c r="O10" s="48"/>
      <c r="P10" s="48"/>
      <c r="Q10" s="49"/>
      <c r="R10" s="22" t="s">
        <v>23</v>
      </c>
      <c r="S10" s="23"/>
      <c r="T10" s="24"/>
      <c r="W10" s="4"/>
    </row>
    <row r="11" spans="1:27" ht="27" customHeight="1" x14ac:dyDescent="0.4">
      <c r="B11" s="17" t="s">
        <v>6</v>
      </c>
      <c r="C11" s="18"/>
      <c r="D11" s="44" t="s">
        <v>16</v>
      </c>
      <c r="E11" s="44"/>
      <c r="F11" s="41" t="s">
        <v>2</v>
      </c>
      <c r="G11" s="41"/>
      <c r="H11" s="41"/>
      <c r="I11" s="41"/>
      <c r="J11" s="41"/>
      <c r="K11" s="41"/>
      <c r="L11" s="41"/>
      <c r="M11" s="41"/>
      <c r="N11" s="62"/>
      <c r="O11" s="62"/>
      <c r="P11" s="64"/>
      <c r="Q11" s="12" t="s">
        <v>20</v>
      </c>
      <c r="R11" s="61"/>
      <c r="S11" s="62"/>
      <c r="T11" s="63"/>
      <c r="V11" s="9"/>
      <c r="W11" s="9"/>
    </row>
    <row r="12" spans="1:27" ht="27" customHeight="1" x14ac:dyDescent="0.4">
      <c r="B12" s="17" t="s">
        <v>7</v>
      </c>
      <c r="C12" s="18"/>
      <c r="D12" s="40" t="s">
        <v>17</v>
      </c>
      <c r="E12" s="40"/>
      <c r="F12" s="41" t="s">
        <v>3</v>
      </c>
      <c r="G12" s="41"/>
      <c r="H12" s="41"/>
      <c r="I12" s="41"/>
      <c r="J12" s="41"/>
      <c r="K12" s="41"/>
      <c r="L12" s="41"/>
      <c r="M12" s="41"/>
      <c r="N12" s="59" t="str">
        <f>IF(R11="","",_xlfn.DAYS(R11,N11)+1)</f>
        <v/>
      </c>
      <c r="O12" s="59"/>
      <c r="P12" s="59"/>
      <c r="Q12" s="65"/>
      <c r="R12" s="58" t="s">
        <v>21</v>
      </c>
      <c r="S12" s="59"/>
      <c r="T12" s="60"/>
      <c r="V12" s="8"/>
      <c r="W12" s="8"/>
    </row>
    <row r="13" spans="1:27" ht="27" customHeight="1" x14ac:dyDescent="0.4">
      <c r="B13" s="17" t="s">
        <v>12</v>
      </c>
      <c r="C13" s="18"/>
      <c r="D13" s="44" t="s">
        <v>16</v>
      </c>
      <c r="E13" s="44"/>
      <c r="F13" s="41" t="s">
        <v>30</v>
      </c>
      <c r="G13" s="41"/>
      <c r="H13" s="41"/>
      <c r="I13" s="41"/>
      <c r="J13" s="41"/>
      <c r="K13" s="41"/>
      <c r="L13" s="41"/>
      <c r="M13" s="41"/>
      <c r="N13" s="66"/>
      <c r="O13" s="66"/>
      <c r="P13" s="66"/>
      <c r="Q13" s="67"/>
      <c r="R13" s="22" t="s">
        <v>22</v>
      </c>
      <c r="S13" s="23"/>
      <c r="T13" s="24"/>
      <c r="V13" s="4"/>
      <c r="W13" s="4"/>
    </row>
    <row r="14" spans="1:27" ht="27" customHeight="1" x14ac:dyDescent="0.4">
      <c r="B14" s="17" t="s">
        <v>13</v>
      </c>
      <c r="C14" s="18"/>
      <c r="D14" s="44" t="s">
        <v>16</v>
      </c>
      <c r="E14" s="44"/>
      <c r="F14" s="41" t="s">
        <v>8</v>
      </c>
      <c r="G14" s="41"/>
      <c r="H14" s="41"/>
      <c r="I14" s="41"/>
      <c r="J14" s="41"/>
      <c r="K14" s="41"/>
      <c r="L14" s="41"/>
      <c r="M14" s="41"/>
      <c r="N14" s="66"/>
      <c r="O14" s="66"/>
      <c r="P14" s="66"/>
      <c r="Q14" s="67"/>
      <c r="R14" s="22" t="s">
        <v>22</v>
      </c>
      <c r="S14" s="23"/>
      <c r="T14" s="24"/>
      <c r="V14" s="4"/>
      <c r="W14" s="4"/>
    </row>
    <row r="15" spans="1:27" ht="27" customHeight="1" x14ac:dyDescent="0.4">
      <c r="B15" s="34" t="s">
        <v>14</v>
      </c>
      <c r="C15" s="35"/>
      <c r="D15" s="44" t="s">
        <v>16</v>
      </c>
      <c r="E15" s="44"/>
      <c r="F15" s="72" t="s">
        <v>10</v>
      </c>
      <c r="G15" s="73"/>
      <c r="H15" s="73"/>
      <c r="I15" s="73"/>
      <c r="J15" s="73"/>
      <c r="K15" s="73"/>
      <c r="L15" s="73"/>
      <c r="M15" s="74"/>
      <c r="N15" s="32"/>
      <c r="O15" s="33"/>
      <c r="P15" s="33"/>
      <c r="Q15" s="33"/>
      <c r="R15" s="28" t="s">
        <v>22</v>
      </c>
      <c r="S15" s="28"/>
      <c r="T15" s="29"/>
      <c r="V15" s="4"/>
      <c r="W15" s="4"/>
    </row>
    <row r="16" spans="1:27" ht="27" customHeight="1" x14ac:dyDescent="0.4">
      <c r="B16" s="36" t="s">
        <v>31</v>
      </c>
      <c r="C16" s="37"/>
      <c r="D16" s="44" t="s">
        <v>16</v>
      </c>
      <c r="E16" s="44"/>
      <c r="F16" s="75" t="s">
        <v>11</v>
      </c>
      <c r="G16" s="75"/>
      <c r="H16" s="75"/>
      <c r="I16" s="75"/>
      <c r="J16" s="75"/>
      <c r="K16" s="75"/>
      <c r="L16" s="75"/>
      <c r="M16" s="75"/>
      <c r="N16" s="82"/>
      <c r="O16" s="82"/>
      <c r="P16" s="82"/>
      <c r="Q16" s="32"/>
      <c r="R16" s="25" t="s">
        <v>22</v>
      </c>
      <c r="S16" s="26"/>
      <c r="T16" s="27"/>
      <c r="V16" s="4"/>
      <c r="W16" s="4"/>
    </row>
    <row r="17" spans="2:29" ht="27" customHeight="1" x14ac:dyDescent="0.4">
      <c r="B17" s="68" t="s">
        <v>15</v>
      </c>
      <c r="C17" s="69"/>
      <c r="D17" s="70" t="s">
        <v>17</v>
      </c>
      <c r="E17" s="70"/>
      <c r="F17" s="71" t="s">
        <v>9</v>
      </c>
      <c r="G17" s="71"/>
      <c r="H17" s="71"/>
      <c r="I17" s="71"/>
      <c r="J17" s="71"/>
      <c r="K17" s="71"/>
      <c r="L17" s="71"/>
      <c r="M17" s="71"/>
      <c r="N17" s="83" t="str">
        <f>IF(N15="","",N14-N15)</f>
        <v/>
      </c>
      <c r="O17" s="83"/>
      <c r="P17" s="83"/>
      <c r="Q17" s="84"/>
      <c r="R17" s="78" t="s">
        <v>22</v>
      </c>
      <c r="S17" s="79"/>
      <c r="T17" s="80"/>
      <c r="V17" s="4"/>
      <c r="W17" s="4"/>
      <c r="AA17" s="14"/>
    </row>
    <row r="18" spans="2:29" ht="27" customHeight="1" x14ac:dyDescent="0.4">
      <c r="B18" s="15"/>
      <c r="C18" s="16" t="s">
        <v>35</v>
      </c>
      <c r="D18" s="81" t="s">
        <v>17</v>
      </c>
      <c r="E18" s="81"/>
      <c r="F18" s="72" t="s">
        <v>36</v>
      </c>
      <c r="G18" s="73"/>
      <c r="H18" s="73"/>
      <c r="I18" s="73"/>
      <c r="J18" s="73"/>
      <c r="K18" s="73"/>
      <c r="L18" s="73"/>
      <c r="M18" s="74"/>
      <c r="N18" s="32" t="str">
        <f>IF(N16="","",IF(AC18=N17,"-",(N14-N15)-(N13-N16)))</f>
        <v/>
      </c>
      <c r="O18" s="33"/>
      <c r="P18" s="33"/>
      <c r="Q18" s="33"/>
      <c r="R18" s="25" t="s">
        <v>22</v>
      </c>
      <c r="S18" s="26"/>
      <c r="T18" s="27"/>
      <c r="V18" s="4"/>
      <c r="W18" s="4"/>
      <c r="AC18" s="14">
        <f>N13-N16</f>
        <v>0</v>
      </c>
    </row>
    <row r="19" spans="2:29" ht="27" customHeight="1" x14ac:dyDescent="0.4">
      <c r="B19" s="17" t="s">
        <v>18</v>
      </c>
      <c r="C19" s="18"/>
      <c r="D19" s="40" t="s">
        <v>17</v>
      </c>
      <c r="E19" s="40"/>
      <c r="F19" s="41" t="s">
        <v>19</v>
      </c>
      <c r="G19" s="41"/>
      <c r="H19" s="41"/>
      <c r="I19" s="41"/>
      <c r="J19" s="41"/>
      <c r="K19" s="41"/>
      <c r="L19" s="41"/>
      <c r="M19" s="41"/>
      <c r="N19" s="76" t="str">
        <f>IF(N14="","",N14/N12)</f>
        <v/>
      </c>
      <c r="O19" s="76"/>
      <c r="P19" s="76"/>
      <c r="Q19" s="77"/>
      <c r="R19" s="22" t="s">
        <v>24</v>
      </c>
      <c r="S19" s="23"/>
      <c r="T19" s="24"/>
      <c r="V19" s="4"/>
      <c r="W19" s="4"/>
    </row>
    <row r="20" spans="2:29" ht="27" customHeight="1" x14ac:dyDescent="0.4">
      <c r="B20" s="17" t="s">
        <v>33</v>
      </c>
      <c r="C20" s="18"/>
      <c r="D20" s="40" t="s">
        <v>17</v>
      </c>
      <c r="E20" s="40"/>
      <c r="F20" s="41" t="s">
        <v>34</v>
      </c>
      <c r="G20" s="41"/>
      <c r="H20" s="41"/>
      <c r="I20" s="41"/>
      <c r="J20" s="41"/>
      <c r="K20" s="41"/>
      <c r="L20" s="41"/>
      <c r="M20" s="41"/>
      <c r="N20" s="76" t="str">
        <f>IF(N17="","",N17/N12)</f>
        <v/>
      </c>
      <c r="O20" s="76"/>
      <c r="P20" s="76"/>
      <c r="Q20" s="77"/>
      <c r="R20" s="22" t="s">
        <v>24</v>
      </c>
      <c r="S20" s="23"/>
      <c r="T20" s="24"/>
      <c r="V20" s="4"/>
      <c r="W20" s="4"/>
    </row>
    <row r="21" spans="2:29" ht="27" customHeight="1" thickBot="1" x14ac:dyDescent="0.45">
      <c r="B21" s="42" t="s">
        <v>32</v>
      </c>
      <c r="C21" s="43"/>
      <c r="D21" s="38" t="s">
        <v>17</v>
      </c>
      <c r="E21" s="38"/>
      <c r="F21" s="39" t="s">
        <v>28</v>
      </c>
      <c r="G21" s="39"/>
      <c r="H21" s="39"/>
      <c r="I21" s="39"/>
      <c r="J21" s="39"/>
      <c r="K21" s="39"/>
      <c r="L21" s="39"/>
      <c r="M21" s="39"/>
      <c r="N21" s="30" t="str">
        <f>IF(N20="","",N20/N19*100)</f>
        <v/>
      </c>
      <c r="O21" s="30"/>
      <c r="P21" s="30"/>
      <c r="Q21" s="31"/>
      <c r="R21" s="19" t="s">
        <v>25</v>
      </c>
      <c r="S21" s="20"/>
      <c r="T21" s="21"/>
    </row>
    <row r="22" spans="2:29" x14ac:dyDescent="0.4">
      <c r="B22" s="13" t="s">
        <v>27</v>
      </c>
    </row>
    <row r="23" spans="2:29" x14ac:dyDescent="0.4"/>
    <row r="24" spans="2:29" x14ac:dyDescent="0.4"/>
    <row r="25" spans="2:29" x14ac:dyDescent="0.4"/>
    <row r="26" spans="2:29" x14ac:dyDescent="0.4"/>
    <row r="27" spans="2:29" x14ac:dyDescent="0.4"/>
    <row r="28" spans="2:29" x14ac:dyDescent="0.4"/>
    <row r="29" spans="2:29" x14ac:dyDescent="0.4"/>
    <row r="30" spans="2:29" x14ac:dyDescent="0.4"/>
    <row r="31" spans="2:29" x14ac:dyDescent="0.4"/>
    <row r="32" spans="2:29" x14ac:dyDescent="0.4"/>
    <row r="33" x14ac:dyDescent="0.4"/>
    <row r="34" x14ac:dyDescent="0.4"/>
    <row r="35" x14ac:dyDescent="0.4"/>
    <row r="36" x14ac:dyDescent="0.4"/>
    <row r="37" x14ac:dyDescent="0.4"/>
    <row r="38" x14ac:dyDescent="0.4"/>
  </sheetData>
  <sheetProtection algorithmName="SHA-512" hashValue="IAfG7jt5iCNv5MBuMAUmQeczrkS6nJXdBu7wvv/yjWnmZvtLTjrgLe1BP+2WOZYL6J90x1Q9oVwFInge7wdOxg==" saltValue="ceLiH67aiSgtT3Fsf2PcDw==" spinCount="100000" sheet="1" objects="1" scenarios="1"/>
  <mergeCells count="66">
    <mergeCell ref="N20:Q20"/>
    <mergeCell ref="R20:T20"/>
    <mergeCell ref="R17:T17"/>
    <mergeCell ref="D16:E16"/>
    <mergeCell ref="F18:M18"/>
    <mergeCell ref="R18:T18"/>
    <mergeCell ref="N18:Q18"/>
    <mergeCell ref="D18:E18"/>
    <mergeCell ref="F19:M19"/>
    <mergeCell ref="D19:E19"/>
    <mergeCell ref="N16:Q16"/>
    <mergeCell ref="N19:Q19"/>
    <mergeCell ref="N17:Q17"/>
    <mergeCell ref="B17:C17"/>
    <mergeCell ref="D17:E17"/>
    <mergeCell ref="F17:M17"/>
    <mergeCell ref="F15:M15"/>
    <mergeCell ref="F16:M16"/>
    <mergeCell ref="F14:M14"/>
    <mergeCell ref="N9:T9"/>
    <mergeCell ref="R14:T14"/>
    <mergeCell ref="R13:T13"/>
    <mergeCell ref="R12:T12"/>
    <mergeCell ref="R10:T10"/>
    <mergeCell ref="R11:T11"/>
    <mergeCell ref="N11:P11"/>
    <mergeCell ref="N12:Q12"/>
    <mergeCell ref="N13:Q13"/>
    <mergeCell ref="N14:Q14"/>
    <mergeCell ref="D9:E9"/>
    <mergeCell ref="D10:E10"/>
    <mergeCell ref="D11:E11"/>
    <mergeCell ref="B11:C11"/>
    <mergeCell ref="N8:T8"/>
    <mergeCell ref="D12:E12"/>
    <mergeCell ref="D13:E13"/>
    <mergeCell ref="D14:E14"/>
    <mergeCell ref="B2:Z2"/>
    <mergeCell ref="B4:Z6"/>
    <mergeCell ref="F9:M9"/>
    <mergeCell ref="F10:M10"/>
    <mergeCell ref="F11:M11"/>
    <mergeCell ref="F12:M12"/>
    <mergeCell ref="F13:M13"/>
    <mergeCell ref="N10:Q10"/>
    <mergeCell ref="B12:C12"/>
    <mergeCell ref="B13:C13"/>
    <mergeCell ref="B14:C14"/>
    <mergeCell ref="B9:C9"/>
    <mergeCell ref="B10:C10"/>
    <mergeCell ref="B19:C19"/>
    <mergeCell ref="R21:T21"/>
    <mergeCell ref="R19:T19"/>
    <mergeCell ref="R16:T16"/>
    <mergeCell ref="R15:T15"/>
    <mergeCell ref="N21:Q21"/>
    <mergeCell ref="N15:Q15"/>
    <mergeCell ref="B15:C15"/>
    <mergeCell ref="B16:C16"/>
    <mergeCell ref="D21:E21"/>
    <mergeCell ref="F21:M21"/>
    <mergeCell ref="D20:E20"/>
    <mergeCell ref="F20:M20"/>
    <mergeCell ref="B21:C21"/>
    <mergeCell ref="B20:C20"/>
    <mergeCell ref="D15:E15"/>
  </mergeCells>
  <phoneticPr fontId="2"/>
  <dataValidations count="3">
    <dataValidation type="date" allowBlank="1" showInputMessage="1" showErrorMessage="1" sqref="N11 Q11:R11" xr:uid="{39B26F5D-B2C8-49D9-9698-2B1F32F89175}">
      <formula1>J11</formula1>
      <formula2>N11</formula2>
    </dataValidation>
    <dataValidation type="date" allowBlank="1" showInputMessage="1" showErrorMessage="1" sqref="V11:W11" xr:uid="{684CE8C0-99E0-406E-A009-C9414FEAD39C}">
      <formula1>P11</formula1>
      <formula2>V11</formula2>
    </dataValidation>
    <dataValidation imeMode="halfAlpha" allowBlank="1" showInputMessage="1" showErrorMessage="1" sqref="N10:Q10 O17:Q17 N12:Q16 N17:N18" xr:uid="{D3191786-0EB0-450D-989C-3E4CECDEA071}"/>
  </dataValidations>
  <printOptions horizontalCentered="1" verticalCentered="1"/>
  <pageMargins left="0.39370078740157483" right="0.39370078740157483" top="0.11811023622047245" bottom="7.874015748031496E-2" header="0.31496062992125984" footer="0.31496062992125984"/>
  <pageSetup paperSize="9" orientation="portrait" r:id="rId1"/>
  <ignoredErrors>
    <ignoredError sqref="O18:Q18 O17:Q17"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算定シート</vt:lpstr>
      <vt:lpstr>算定シート!Print_Area</vt:lpstr>
    </vt:vector>
  </TitlesOfParts>
  <Company>小田原市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自家消費割合算出表</dc:title>
  <dc:creator>デジタルイノベーション課</dc:creator>
  <cp:lastModifiedBy>ゼロカーボン推進課</cp:lastModifiedBy>
  <cp:lastPrinted>2023-12-21T11:03:18Z</cp:lastPrinted>
  <dcterms:created xsi:type="dcterms:W3CDTF">2023-08-03T10:17:09Z</dcterms:created>
  <dcterms:modified xsi:type="dcterms:W3CDTF">2024-08-29T01:18:13Z</dcterms:modified>
</cp:coreProperties>
</file>